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655" windowHeight="7635" activeTab="0"/>
  </bookViews>
  <sheets>
    <sheet name="Инструкция" sheetId="1" r:id="rId1"/>
    <sheet name="Кроссворд" sheetId="2" r:id="rId2"/>
    <sheet name="Формулы" sheetId="3" state="hidden" r:id="rId3"/>
    <sheet name="Ответы" sheetId="4" state="hidden" r:id="rId4"/>
  </sheets>
  <definedNames/>
  <calcPr fullCalcOnLoad="1"/>
</workbook>
</file>

<file path=xl/sharedStrings.xml><?xml version="1.0" encoding="utf-8"?>
<sst xmlns="http://schemas.openxmlformats.org/spreadsheetml/2006/main" count="129" uniqueCount="52">
  <si>
    <t xml:space="preserve">                ИНСТРУКЦИЯ ПО ЗАПОЛНЕНИЮ КРОССВОРДА</t>
  </si>
  <si>
    <t>На листе "Кроссворд" необходимо впечатать по одной букве в каждую ячейку. Для этого наведите курсор на ячейку, щелкните левой кнопкой мыши и введите букву.</t>
  </si>
  <si>
    <t>Ввод ответов на вопросы кроссворда осуществляется с помощью клавиатуры буквами русского алфавита.</t>
  </si>
  <si>
    <t>Каждая верно вписанная буква приносит вам 1 балл.</t>
  </si>
  <si>
    <t>Ячейки не предназначенные для ввода букв защищены паролем.</t>
  </si>
  <si>
    <t>Если при некорректной работе с ячейками появится запрос о пароле, нажмите ОК или Х.</t>
  </si>
  <si>
    <t>После выполнения кроссворда узнайте свой результат, при закрытии кроссворда</t>
  </si>
  <si>
    <t xml:space="preserve"> не сохраняйте изменения.</t>
  </si>
  <si>
    <t>© KaravaevaEL, 2008</t>
  </si>
  <si>
    <t>б</t>
  </si>
  <si>
    <t>л</t>
  </si>
  <si>
    <t>о</t>
  </si>
  <si>
    <t>к</t>
  </si>
  <si>
    <t>н</t>
  </si>
  <si>
    <t>т</t>
  </si>
  <si>
    <t>п</t>
  </si>
  <si>
    <t>ь</t>
  </si>
  <si>
    <t>ю</t>
  </si>
  <si>
    <t>е</t>
  </si>
  <si>
    <t>р</t>
  </si>
  <si>
    <t>м</t>
  </si>
  <si>
    <t>в</t>
  </si>
  <si>
    <t>и</t>
  </si>
  <si>
    <t>ч</t>
  </si>
  <si>
    <t>с</t>
  </si>
  <si>
    <t>г</t>
  </si>
  <si>
    <t>а</t>
  </si>
  <si>
    <t>д</t>
  </si>
  <si>
    <t>у</t>
  </si>
  <si>
    <t>й</t>
  </si>
  <si>
    <t>з</t>
  </si>
  <si>
    <t>ц</t>
  </si>
  <si>
    <t>я</t>
  </si>
  <si>
    <t>ПО ГОРИЗОНТАЛИ:</t>
  </si>
  <si>
    <t>ПО ВЕРТИКАЛИ:</t>
  </si>
  <si>
    <t>Стандартная программа для обработки текстовой информации.</t>
  </si>
  <si>
    <t>Универсальное устройство для обработки информации.</t>
  </si>
  <si>
    <t>Второе название жесткого диска.</t>
  </si>
  <si>
    <t>Совокупность взаимосвязанных объектов (например, все файлы на компьютере).</t>
  </si>
  <si>
    <t>Программа, распространяемая на лазерных дисках.</t>
  </si>
  <si>
    <t>Программа, управляющая работой конкретного устройства ввода/вывода информации.</t>
  </si>
  <si>
    <t>Документ, созданный с помощью приложения PowerPoint.</t>
  </si>
  <si>
    <t>Человек, работающий за компьютером не владея программированием.</t>
  </si>
  <si>
    <t>Стандартная программа для обработки числовой информации.</t>
  </si>
  <si>
    <t>Память для хранения данных в текущем сеансе работы компьютера.</t>
  </si>
  <si>
    <t>ПОДВЕДЕНИЕ ИТОГОВ ПО КРОССВОРДУ:</t>
  </si>
  <si>
    <t>Общее число набранных баллов =</t>
  </si>
  <si>
    <t>Максимальное число баллов 101.</t>
  </si>
  <si>
    <t xml:space="preserve">Последовательность команд, выполняемая компьютером в процессе </t>
  </si>
  <si>
    <t>обработки данных.</t>
  </si>
  <si>
    <t xml:space="preserve">Приложение, позволяющее редактировать информацию при её </t>
  </si>
  <si>
    <t>обработке на компьютере.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</si>
</sst>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b/>
      <sz val="16"/>
      <color indexed="12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color indexed="18"/>
      <name val="Arial Cyr"/>
      <family val="2"/>
    </font>
    <font>
      <b/>
      <sz val="12"/>
      <color indexed="18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0"/>
    </font>
    <font>
      <sz val="10"/>
      <color indexed="18"/>
      <name val="Arial Cyr"/>
      <family val="0"/>
    </font>
    <font>
      <b/>
      <sz val="9"/>
      <color indexed="18"/>
      <name val="Arial Cyr"/>
      <family val="0"/>
    </font>
    <font>
      <sz val="8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1"/>
      <color indexed="18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1"/>
      <color indexed="14"/>
      <name val="Arial Cyr"/>
      <family val="0"/>
    </font>
    <font>
      <b/>
      <sz val="20"/>
      <color indexed="18"/>
      <name val="Arial Cyr"/>
      <family val="0"/>
    </font>
    <font>
      <b/>
      <sz val="2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 vertical="justify"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 horizontal="center" vertical="justify" wrapText="1"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6" fillId="2" borderId="1" xfId="0" applyFont="1" applyFill="1" applyBorder="1" applyAlignment="1" applyProtection="1">
      <alignment horizontal="center" vertical="center"/>
      <protection hidden="1" locked="0"/>
    </xf>
    <xf numFmtId="0" fontId="5" fillId="3" borderId="0" xfId="0" applyFont="1" applyFill="1" applyAlignment="1" applyProtection="1">
      <alignment horizontal="left"/>
      <protection hidden="1" locked="0"/>
    </xf>
    <xf numFmtId="0" fontId="0" fillId="4" borderId="0" xfId="0" applyFill="1" applyAlignment="1">
      <alignment/>
    </xf>
    <xf numFmtId="0" fontId="13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14" fillId="4" borderId="0" xfId="0" applyFont="1" applyFill="1" applyAlignment="1">
      <alignment horizontal="center" vertical="top"/>
    </xf>
    <xf numFmtId="0" fontId="13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left" vertical="center"/>
      <protection hidden="1" locked="0"/>
    </xf>
    <xf numFmtId="0" fontId="20" fillId="4" borderId="0" xfId="0" applyFont="1" applyFill="1" applyAlignment="1" applyProtection="1">
      <alignment horizontal="left" vertical="center"/>
      <protection hidden="1" locked="0"/>
    </xf>
    <xf numFmtId="0" fontId="17" fillId="3" borderId="1" xfId="0" applyFont="1" applyFill="1" applyBorder="1" applyAlignment="1" applyProtection="1">
      <alignment horizontal="center" vertical="center"/>
      <protection hidden="1" locked="0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13</xdr:col>
      <xdr:colOff>400050</xdr:colOff>
      <xdr:row>4</xdr:row>
      <xdr:rowOff>95250</xdr:rowOff>
    </xdr:to>
    <xdr:grpSp>
      <xdr:nvGrpSpPr>
        <xdr:cNvPr id="1" name="Group 5"/>
        <xdr:cNvGrpSpPr>
          <a:grpSpLocks/>
        </xdr:cNvGrpSpPr>
      </xdr:nvGrpSpPr>
      <xdr:grpSpPr>
        <a:xfrm>
          <a:off x="238125" y="104775"/>
          <a:ext cx="8267700" cy="723900"/>
          <a:chOff x="22" y="11"/>
          <a:chExt cx="770" cy="76"/>
        </a:xfrm>
        <a:solidFill>
          <a:srgbClr val="FFFFFF"/>
        </a:solidFill>
      </xdr:grpSpPr>
    </xdr:grpSp>
    <xdr:clientData/>
  </xdr:twoCellAnchor>
  <xdr:twoCellAnchor>
    <xdr:from>
      <xdr:col>13</xdr:col>
      <xdr:colOff>123825</xdr:colOff>
      <xdr:row>8</xdr:row>
      <xdr:rowOff>171450</xdr:rowOff>
    </xdr:from>
    <xdr:to>
      <xdr:col>17</xdr:col>
      <xdr:colOff>133350</xdr:colOff>
      <xdr:row>20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562100"/>
          <a:ext cx="24955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152400</xdr:rowOff>
    </xdr:from>
    <xdr:to>
      <xdr:col>25</xdr:col>
      <xdr:colOff>28575</xdr:colOff>
      <xdr:row>5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523875" y="152400"/>
          <a:ext cx="7839075" cy="723900"/>
          <a:chOff x="58" y="11"/>
          <a:chExt cx="853" cy="76"/>
        </a:xfrm>
        <a:solidFill>
          <a:srgbClr val="FFFFFF"/>
        </a:solidFill>
      </xdr:grpSpPr>
    </xdr:grpSp>
    <xdr:clientData/>
  </xdr:twoCellAnchor>
  <xdr:twoCellAnchor>
    <xdr:from>
      <xdr:col>25</xdr:col>
      <xdr:colOff>409575</xdr:colOff>
      <xdr:row>6</xdr:row>
      <xdr:rowOff>57150</xdr:rowOff>
    </xdr:from>
    <xdr:to>
      <xdr:col>28</xdr:col>
      <xdr:colOff>161925</xdr:colOff>
      <xdr:row>13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743950" y="1028700"/>
          <a:ext cx="1809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25</xdr:col>
      <xdr:colOff>85725</xdr:colOff>
      <xdr:row>5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200025" y="104775"/>
          <a:ext cx="9220200" cy="723900"/>
          <a:chOff x="58" y="11"/>
          <a:chExt cx="853" cy="76"/>
        </a:xfrm>
        <a:solidFill>
          <a:srgbClr val="FFFFFF"/>
        </a:solidFill>
      </xdr:grpSpPr>
    </xdr:grpSp>
    <xdr:clientData/>
  </xdr:twoCellAnchor>
  <xdr:twoCellAnchor>
    <xdr:from>
      <xdr:col>19</xdr:col>
      <xdr:colOff>581025</xdr:colOff>
      <xdr:row>10</xdr:row>
      <xdr:rowOff>38100</xdr:rowOff>
    </xdr:from>
    <xdr:to>
      <xdr:col>22</xdr:col>
      <xdr:colOff>285750</xdr:colOff>
      <xdr:row>20</xdr:row>
      <xdr:rowOff>9525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819275"/>
          <a:ext cx="17621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25</xdr:col>
      <xdr:colOff>85725</xdr:colOff>
      <xdr:row>5</xdr:row>
      <xdr:rowOff>266700</xdr:rowOff>
    </xdr:to>
    <xdr:grpSp>
      <xdr:nvGrpSpPr>
        <xdr:cNvPr id="1" name="Group 4"/>
        <xdr:cNvGrpSpPr>
          <a:grpSpLocks/>
        </xdr:cNvGrpSpPr>
      </xdr:nvGrpSpPr>
      <xdr:grpSpPr>
        <a:xfrm>
          <a:off x="485775" y="104775"/>
          <a:ext cx="9334500" cy="971550"/>
          <a:chOff x="58" y="11"/>
          <a:chExt cx="853" cy="76"/>
        </a:xfrm>
        <a:solidFill>
          <a:srgbClr val="FFFFFF"/>
        </a:solidFill>
      </xdr:grpSpPr>
    </xdr:grpSp>
    <xdr:clientData/>
  </xdr:twoCellAnchor>
  <xdr:twoCellAnchor>
    <xdr:from>
      <xdr:col>20</xdr:col>
      <xdr:colOff>200025</xdr:colOff>
      <xdr:row>7</xdr:row>
      <xdr:rowOff>133350</xdr:rowOff>
    </xdr:from>
    <xdr:to>
      <xdr:col>23</xdr:col>
      <xdr:colOff>523875</xdr:colOff>
      <xdr:row>17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628775"/>
          <a:ext cx="23812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workbookViewId="0" topLeftCell="A1">
      <selection activeCell="P24" sqref="P24"/>
    </sheetView>
  </sheetViews>
  <sheetFormatPr defaultColWidth="9.00390625" defaultRowHeight="12.75"/>
  <cols>
    <col min="1" max="1" width="3.125" style="0" customWidth="1"/>
    <col min="2" max="2" width="4.25390625" style="0" customWidth="1"/>
    <col min="14" max="14" width="5.625" style="0" customWidth="1"/>
  </cols>
  <sheetData>
    <row r="1" spans="1:26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9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1.25" customHeight="1">
      <c r="A6" s="1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0.25">
      <c r="A7" s="15"/>
      <c r="B7" s="2"/>
      <c r="C7" s="3" t="s">
        <v>0</v>
      </c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7.5" customHeight="1">
      <c r="A8" s="15"/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31.5" customHeight="1">
      <c r="A9" s="16"/>
      <c r="B9" s="5">
        <v>1</v>
      </c>
      <c r="C9" s="38" t="s">
        <v>1</v>
      </c>
      <c r="D9" s="38"/>
      <c r="E9" s="38"/>
      <c r="F9" s="38"/>
      <c r="G9" s="38"/>
      <c r="H9" s="38"/>
      <c r="I9" s="39"/>
      <c r="J9" s="39"/>
      <c r="K9" s="39"/>
      <c r="L9" s="39"/>
      <c r="M9" s="39"/>
      <c r="N9" s="39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.5" customHeight="1">
      <c r="A10" s="16"/>
      <c r="B10" s="5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30.75" customHeight="1">
      <c r="A11" s="16"/>
      <c r="B11" s="5">
        <v>2</v>
      </c>
      <c r="C11" s="38" t="s">
        <v>2</v>
      </c>
      <c r="D11" s="38"/>
      <c r="E11" s="38"/>
      <c r="F11" s="38"/>
      <c r="G11" s="38"/>
      <c r="H11" s="38"/>
      <c r="I11" s="39"/>
      <c r="J11" s="39"/>
      <c r="K11" s="39"/>
      <c r="L11" s="39"/>
      <c r="M11" s="39"/>
      <c r="N11" s="39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5.25" customHeight="1">
      <c r="A12" s="16"/>
      <c r="B12" s="5"/>
      <c r="C12" s="6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>
      <c r="A13" s="16"/>
      <c r="B13" s="5">
        <v>3</v>
      </c>
      <c r="C13" s="38" t="s">
        <v>3</v>
      </c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4.5" customHeight="1">
      <c r="A14" s="16"/>
      <c r="B14" s="5"/>
      <c r="C14" s="6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>
      <c r="A15" s="16"/>
      <c r="B15" s="5">
        <v>4</v>
      </c>
      <c r="C15" s="39" t="s">
        <v>47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" customHeight="1">
      <c r="A16" s="16"/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>
      <c r="A17" s="16"/>
      <c r="B17" s="5">
        <v>5</v>
      </c>
      <c r="C17" s="38" t="s">
        <v>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.5" customHeight="1">
      <c r="A18" s="16"/>
      <c r="B18" s="5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>
      <c r="A19" s="16"/>
      <c r="B19" s="5">
        <v>6</v>
      </c>
      <c r="C19" s="40" t="s">
        <v>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5.25" customHeight="1">
      <c r="A20" s="15"/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>
      <c r="A21" s="15"/>
      <c r="B21" s="9">
        <v>7</v>
      </c>
      <c r="C21" s="10" t="s">
        <v>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>
      <c r="A22" s="15"/>
      <c r="B22" s="11"/>
      <c r="C22" s="10" t="s">
        <v>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4.25">
      <c r="A23" s="15"/>
      <c r="B23" s="12"/>
      <c r="C23" s="13"/>
      <c r="D23" s="14"/>
      <c r="E23" s="14"/>
      <c r="F23" s="14"/>
      <c r="G23" s="14"/>
      <c r="H23" s="14"/>
      <c r="I23" s="1"/>
      <c r="J23" s="1"/>
      <c r="K23" s="1"/>
      <c r="L23" s="1"/>
      <c r="M23" s="1"/>
      <c r="N23" s="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>
      <c r="A25" s="15"/>
      <c r="B25" s="17" t="s">
        <v>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</sheetData>
  <sheetProtection password="CF7A" sheet="1" objects="1" scenarios="1" selectLockedCells="1" selectUnlockedCells="1"/>
  <mergeCells count="6">
    <mergeCell ref="C17:N17"/>
    <mergeCell ref="C19:N19"/>
    <mergeCell ref="C9:N9"/>
    <mergeCell ref="C11:N11"/>
    <mergeCell ref="C13:N13"/>
    <mergeCell ref="C15:N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70"/>
  <sheetViews>
    <sheetView workbookViewId="0" topLeftCell="A1">
      <selection activeCell="I8" sqref="I8"/>
    </sheetView>
  </sheetViews>
  <sheetFormatPr defaultColWidth="9.00390625" defaultRowHeight="12.75"/>
  <cols>
    <col min="1" max="1" width="2.375" style="0" customWidth="1"/>
    <col min="2" max="2" width="1.00390625" style="18" customWidth="1"/>
    <col min="3" max="9" width="3.25390625" style="18" customWidth="1"/>
    <col min="10" max="10" width="3.75390625" style="18" customWidth="1"/>
    <col min="11" max="16" width="3.25390625" style="18" customWidth="1"/>
    <col min="17" max="17" width="2.00390625" style="18" customWidth="1"/>
    <col min="18" max="18" width="1.12109375" style="18" customWidth="1"/>
    <col min="19" max="19" width="2.875" style="0" customWidth="1"/>
  </cols>
  <sheetData>
    <row r="1" spans="1:74" ht="12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</row>
    <row r="2" spans="1:74" ht="12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</row>
    <row r="3" spans="1:74" ht="12.7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</row>
    <row r="4" spans="1:74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</row>
    <row r="5" spans="1:74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</row>
    <row r="6" spans="1:74" ht="12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</row>
    <row r="7" spans="1:74" ht="16.5" thickBot="1">
      <c r="A7" s="27"/>
      <c r="B7" s="28"/>
      <c r="C7" s="28"/>
      <c r="D7" s="28"/>
      <c r="E7" s="28"/>
      <c r="F7" s="28"/>
      <c r="G7" s="28"/>
      <c r="H7" s="28"/>
      <c r="I7" s="28"/>
      <c r="J7" s="28"/>
      <c r="K7" s="29">
        <v>12</v>
      </c>
      <c r="L7" s="28"/>
      <c r="M7" s="28"/>
      <c r="N7" s="28"/>
      <c r="O7" s="28"/>
      <c r="P7" s="28"/>
      <c r="Q7" s="28"/>
      <c r="R7" s="28"/>
      <c r="S7" s="30" t="s">
        <v>33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</row>
    <row r="8" spans="1:74" ht="15.75" thickBot="1">
      <c r="A8" s="27"/>
      <c r="B8" s="28"/>
      <c r="C8" s="28"/>
      <c r="D8" s="28"/>
      <c r="E8" s="28"/>
      <c r="F8" s="28"/>
      <c r="G8" s="28"/>
      <c r="H8" s="29">
        <v>1</v>
      </c>
      <c r="I8" s="25"/>
      <c r="J8" s="25"/>
      <c r="K8" s="37"/>
      <c r="L8" s="25"/>
      <c r="M8" s="25"/>
      <c r="N8" s="25"/>
      <c r="O8" s="25"/>
      <c r="P8" s="28"/>
      <c r="Q8" s="28"/>
      <c r="R8" s="28"/>
      <c r="S8" s="31">
        <v>1</v>
      </c>
      <c r="T8" s="32" t="s">
        <v>35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</row>
    <row r="9" spans="1:74" ht="15.75" thickBot="1">
      <c r="A9" s="27"/>
      <c r="B9" s="28"/>
      <c r="C9" s="28"/>
      <c r="D9" s="28"/>
      <c r="E9" s="28"/>
      <c r="F9" s="28"/>
      <c r="G9" s="29">
        <v>2</v>
      </c>
      <c r="H9" s="25"/>
      <c r="I9" s="25"/>
      <c r="J9" s="25"/>
      <c r="K9" s="37"/>
      <c r="L9" s="25"/>
      <c r="M9" s="25"/>
      <c r="N9" s="25"/>
      <c r="O9" s="25"/>
      <c r="P9" s="25"/>
      <c r="Q9" s="28"/>
      <c r="R9" s="28"/>
      <c r="S9" s="31">
        <v>2</v>
      </c>
      <c r="T9" s="32" t="s">
        <v>36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</row>
    <row r="10" spans="1:74" ht="15.75" thickBot="1">
      <c r="A10" s="27"/>
      <c r="B10" s="28"/>
      <c r="C10" s="28"/>
      <c r="D10" s="28"/>
      <c r="E10" s="28"/>
      <c r="F10" s="29">
        <v>3</v>
      </c>
      <c r="G10" s="25"/>
      <c r="H10" s="25"/>
      <c r="I10" s="25"/>
      <c r="J10" s="25"/>
      <c r="K10" s="37"/>
      <c r="L10" s="25"/>
      <c r="M10" s="25"/>
      <c r="N10" s="25"/>
      <c r="O10" s="25"/>
      <c r="P10" s="28"/>
      <c r="Q10" s="28"/>
      <c r="R10" s="28"/>
      <c r="S10" s="31">
        <v>3</v>
      </c>
      <c r="T10" s="32" t="s">
        <v>37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</row>
    <row r="11" spans="1:74" ht="15.75" thickBot="1">
      <c r="A11" s="27"/>
      <c r="B11" s="28"/>
      <c r="C11" s="28"/>
      <c r="D11" s="28"/>
      <c r="E11" s="28"/>
      <c r="F11" s="29">
        <v>4</v>
      </c>
      <c r="G11" s="25"/>
      <c r="H11" s="25"/>
      <c r="I11" s="25"/>
      <c r="J11" s="25"/>
      <c r="K11" s="37"/>
      <c r="L11" s="25"/>
      <c r="M11" s="25"/>
      <c r="N11" s="25"/>
      <c r="O11" s="25"/>
      <c r="P11" s="28"/>
      <c r="Q11" s="28"/>
      <c r="R11" s="28"/>
      <c r="S11" s="31">
        <v>4</v>
      </c>
      <c r="T11" s="32" t="s">
        <v>48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</row>
    <row r="12" spans="1:74" ht="15.75" thickBot="1">
      <c r="A12" s="27"/>
      <c r="B12" s="28"/>
      <c r="C12" s="28"/>
      <c r="D12" s="28"/>
      <c r="E12" s="28"/>
      <c r="F12" s="28"/>
      <c r="G12" s="29">
        <v>5</v>
      </c>
      <c r="H12" s="25"/>
      <c r="I12" s="25"/>
      <c r="J12" s="25"/>
      <c r="K12" s="37"/>
      <c r="L12" s="25"/>
      <c r="M12" s="25"/>
      <c r="N12" s="25"/>
      <c r="O12" s="25"/>
      <c r="P12" s="28"/>
      <c r="Q12" s="28"/>
      <c r="R12" s="28"/>
      <c r="S12" s="31"/>
      <c r="T12" s="32" t="s">
        <v>49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</row>
    <row r="13" spans="1:74" ht="15.75" thickBot="1">
      <c r="A13" s="27"/>
      <c r="B13" s="28"/>
      <c r="C13" s="28"/>
      <c r="D13" s="28"/>
      <c r="E13" s="28"/>
      <c r="F13" s="28"/>
      <c r="G13" s="29">
        <v>6</v>
      </c>
      <c r="H13" s="25"/>
      <c r="I13" s="25"/>
      <c r="J13" s="25"/>
      <c r="K13" s="37"/>
      <c r="L13" s="25"/>
      <c r="M13" s="25"/>
      <c r="N13" s="25"/>
      <c r="O13" s="28"/>
      <c r="P13" s="28"/>
      <c r="Q13" s="28"/>
      <c r="R13" s="28"/>
      <c r="S13" s="31">
        <v>5</v>
      </c>
      <c r="T13" s="32" t="s">
        <v>50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</row>
    <row r="14" spans="1:74" ht="15.75" thickBot="1">
      <c r="A14" s="27"/>
      <c r="B14" s="28"/>
      <c r="C14" s="28"/>
      <c r="D14" s="28"/>
      <c r="E14" s="29">
        <v>7</v>
      </c>
      <c r="F14" s="25"/>
      <c r="G14" s="25"/>
      <c r="H14" s="25"/>
      <c r="I14" s="25"/>
      <c r="J14" s="25"/>
      <c r="K14" s="37"/>
      <c r="L14" s="25"/>
      <c r="M14" s="25"/>
      <c r="N14" s="25"/>
      <c r="O14" s="25"/>
      <c r="P14" s="25"/>
      <c r="Q14" s="28"/>
      <c r="R14" s="28"/>
      <c r="S14" s="31"/>
      <c r="T14" s="32" t="s">
        <v>51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ht="15.75" thickBot="1">
      <c r="A15" s="27"/>
      <c r="B15" s="28"/>
      <c r="C15" s="28"/>
      <c r="D15" s="28"/>
      <c r="E15" s="28"/>
      <c r="F15" s="29">
        <v>8</v>
      </c>
      <c r="G15" s="25"/>
      <c r="H15" s="25"/>
      <c r="I15" s="25"/>
      <c r="J15" s="25"/>
      <c r="K15" s="37"/>
      <c r="L15" s="25"/>
      <c r="M15" s="25"/>
      <c r="N15" s="28"/>
      <c r="O15" s="28"/>
      <c r="P15" s="28"/>
      <c r="Q15" s="28"/>
      <c r="R15" s="28"/>
      <c r="S15" s="31">
        <v>6</v>
      </c>
      <c r="T15" s="32" t="s">
        <v>38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ht="15.75" thickBot="1">
      <c r="A16" s="27"/>
      <c r="B16" s="28"/>
      <c r="C16" s="28"/>
      <c r="D16" s="28"/>
      <c r="E16" s="29">
        <v>9</v>
      </c>
      <c r="F16" s="25"/>
      <c r="G16" s="25"/>
      <c r="H16" s="25"/>
      <c r="I16" s="25"/>
      <c r="J16" s="25"/>
      <c r="K16" s="37"/>
      <c r="L16" s="25"/>
      <c r="M16" s="25"/>
      <c r="N16" s="25"/>
      <c r="O16" s="25"/>
      <c r="P16" s="25"/>
      <c r="Q16" s="28"/>
      <c r="R16" s="28"/>
      <c r="S16" s="31">
        <v>7</v>
      </c>
      <c r="T16" s="32" t="s">
        <v>39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74" ht="15.75" thickBot="1">
      <c r="A17" s="27"/>
      <c r="B17" s="28"/>
      <c r="C17" s="29">
        <v>10</v>
      </c>
      <c r="D17" s="25"/>
      <c r="E17" s="25"/>
      <c r="F17" s="25"/>
      <c r="G17" s="25"/>
      <c r="H17" s="25"/>
      <c r="I17" s="25"/>
      <c r="J17" s="25"/>
      <c r="K17" s="37"/>
      <c r="L17" s="25"/>
      <c r="M17" s="25"/>
      <c r="N17" s="25"/>
      <c r="O17" s="25"/>
      <c r="P17" s="28"/>
      <c r="Q17" s="28"/>
      <c r="R17" s="28"/>
      <c r="S17" s="31">
        <v>8</v>
      </c>
      <c r="T17" s="32" t="s">
        <v>40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1:74" ht="15.75" thickBot="1">
      <c r="A18" s="27"/>
      <c r="B18" s="28"/>
      <c r="C18" s="29">
        <v>11</v>
      </c>
      <c r="D18" s="25"/>
      <c r="E18" s="25"/>
      <c r="F18" s="25"/>
      <c r="G18" s="25"/>
      <c r="H18" s="25"/>
      <c r="I18" s="25"/>
      <c r="J18" s="25"/>
      <c r="K18" s="37"/>
      <c r="L18" s="25"/>
      <c r="M18" s="25"/>
      <c r="N18" s="25"/>
      <c r="O18" s="28"/>
      <c r="P18" s="28"/>
      <c r="Q18" s="28"/>
      <c r="R18" s="28"/>
      <c r="S18" s="31">
        <v>9</v>
      </c>
      <c r="T18" s="32" t="s">
        <v>41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1:74" ht="12.7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>
        <v>10</v>
      </c>
      <c r="T19" s="32" t="s">
        <v>42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74" ht="12.7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>
        <v>11</v>
      </c>
      <c r="T20" s="32" t="s">
        <v>43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1:74" ht="12.7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74" ht="15.7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0" t="s">
        <v>34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</row>
    <row r="23" spans="1:74" ht="26.25">
      <c r="A23" s="27"/>
      <c r="B23" s="36" t="str">
        <f>IF(Формулы!X10&lt;101,"Подумай ещё.","")</f>
        <v>Подумай ещё.</v>
      </c>
      <c r="C23" s="28"/>
      <c r="D23" s="28"/>
      <c r="E23" s="28"/>
      <c r="F23" s="28"/>
      <c r="G23" s="28"/>
      <c r="H23" s="28"/>
      <c r="I23" s="28"/>
      <c r="J23" s="28"/>
      <c r="K23" s="35">
        <f>IF(Формулы!X10=101,"Молодец!","")</f>
      </c>
      <c r="L23" s="28"/>
      <c r="M23" s="28"/>
      <c r="N23" s="28"/>
      <c r="O23" s="28"/>
      <c r="P23" s="28"/>
      <c r="Q23" s="28"/>
      <c r="R23" s="28"/>
      <c r="S23" s="33">
        <v>12</v>
      </c>
      <c r="T23" s="34" t="s">
        <v>44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74" ht="12.7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pans="1:74" ht="12.7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74" ht="12.7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pans="1:74" ht="12.7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</row>
    <row r="28" spans="1:74" ht="12.7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</row>
    <row r="29" spans="1:74" ht="12.7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pans="1:74" ht="12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pans="1:74" ht="12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</row>
    <row r="32" spans="1:74" ht="12.7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</row>
    <row r="33" spans="1:74" ht="12.7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1:74" ht="12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1:74" ht="12.7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1:74" ht="12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1:74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1:74" ht="12.7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1:74" ht="12.7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4" ht="12.7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1:74" ht="12.7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1:74" ht="12.7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1:74" ht="12.7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1:74" ht="12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1:74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1:74" ht="12.7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</row>
    <row r="47" spans="1:74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</row>
    <row r="48" spans="1:74" ht="12.7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</row>
    <row r="49" spans="1:74" ht="12.7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</row>
    <row r="50" spans="1:74" ht="12.7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</row>
    <row r="51" spans="1:74" ht="12.7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</row>
    <row r="52" spans="1:74" ht="12.7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</row>
    <row r="53" spans="1:74" ht="12.7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</row>
    <row r="54" spans="1:74" ht="12.7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</row>
    <row r="55" spans="1:74" ht="12.7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</row>
    <row r="56" spans="1:74" ht="12.7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</row>
    <row r="57" spans="1:74" ht="12.7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</row>
    <row r="58" spans="1:74" ht="12.7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</row>
    <row r="59" spans="1:74" ht="12.7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</row>
    <row r="60" spans="1:74" ht="12.7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</row>
    <row r="61" spans="1:74" ht="12.7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</row>
    <row r="62" spans="1:74" ht="12.7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</row>
    <row r="63" spans="1:74" ht="12.7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</row>
    <row r="64" spans="1:74" ht="12.7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</row>
    <row r="65" spans="1:74" ht="12.7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</row>
    <row r="66" spans="1:74" ht="12.7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</row>
    <row r="67" spans="1:74" ht="12.7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</row>
    <row r="68" spans="1:74" ht="12.7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</row>
    <row r="69" spans="1:74" ht="12.7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</row>
    <row r="70" spans="1:74" ht="12.7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</row>
  </sheetData>
  <sheetProtection password="CF7A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0"/>
  <sheetViews>
    <sheetView workbookViewId="0" topLeftCell="A1">
      <selection activeCell="I8" sqref="I8"/>
    </sheetView>
  </sheetViews>
  <sheetFormatPr defaultColWidth="9.00390625" defaultRowHeight="12.75"/>
  <cols>
    <col min="1" max="1" width="2.625" style="0" customWidth="1"/>
    <col min="2" max="18" width="3.25390625" style="18" customWidth="1"/>
    <col min="23" max="23" width="10.625" style="0" customWidth="1"/>
  </cols>
  <sheetData>
    <row r="1" spans="1:52" ht="12.75">
      <c r="A1" s="15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ht="12.75">
      <c r="A2" s="1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ht="12.75">
      <c r="A3" s="1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ht="12.75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12.75">
      <c r="A5" s="1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ht="12.75">
      <c r="A6" s="15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15.75" thickBot="1">
      <c r="A7" s="15"/>
      <c r="B7" s="19"/>
      <c r="C7" s="19"/>
      <c r="D7" s="19"/>
      <c r="E7" s="19"/>
      <c r="F7" s="19"/>
      <c r="G7" s="19"/>
      <c r="H7" s="19"/>
      <c r="I7" s="19"/>
      <c r="J7" s="19"/>
      <c r="K7" s="20">
        <v>12</v>
      </c>
      <c r="L7" s="19"/>
      <c r="M7" s="19"/>
      <c r="N7" s="19"/>
      <c r="O7" s="19"/>
      <c r="P7" s="19"/>
      <c r="Q7" s="19"/>
      <c r="R7" s="19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ht="15.75" thickBot="1">
      <c r="A8" s="15"/>
      <c r="B8" s="19"/>
      <c r="C8" s="19"/>
      <c r="D8" s="19"/>
      <c r="E8" s="19"/>
      <c r="F8" s="19"/>
      <c r="G8" s="19"/>
      <c r="H8" s="20">
        <v>1</v>
      </c>
      <c r="I8" s="25">
        <f>IF(Кроссворд!I8="б",1,0)</f>
        <v>0</v>
      </c>
      <c r="J8" s="25">
        <f>IF(Кроссворд!J8="л",1,0)</f>
        <v>0</v>
      </c>
      <c r="K8" s="25">
        <f>IF(Кроссворд!K8="о",1,0)</f>
        <v>0</v>
      </c>
      <c r="L8" s="25">
        <f>IF(Кроссворд!L8="к",1,0)</f>
        <v>0</v>
      </c>
      <c r="M8" s="25">
        <f>IF(Кроссворд!M8="н",1,0)</f>
        <v>0</v>
      </c>
      <c r="N8" s="25">
        <f>IF(Кроссворд!N8="о",1,0)</f>
        <v>0</v>
      </c>
      <c r="O8" s="25">
        <f>IF(Кроссворд!O8="т",1,0)</f>
        <v>0</v>
      </c>
      <c r="P8" s="19"/>
      <c r="Q8" s="19"/>
      <c r="R8" s="19"/>
      <c r="S8" s="15"/>
      <c r="T8" s="23" t="s">
        <v>45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ht="15.75" thickBot="1">
      <c r="A9" s="15"/>
      <c r="B9" s="19"/>
      <c r="C9" s="19"/>
      <c r="D9" s="19"/>
      <c r="E9" s="19"/>
      <c r="F9" s="19"/>
      <c r="G9" s="20">
        <v>2</v>
      </c>
      <c r="H9" s="25">
        <f>IF(Кроссворд!H9="к",1,0)</f>
        <v>0</v>
      </c>
      <c r="I9" s="25">
        <f>IF(Кроссворд!I9="о",1,0)</f>
        <v>0</v>
      </c>
      <c r="J9" s="25">
        <f>IF(Кроссворд!J9="м",1,0)</f>
        <v>0</v>
      </c>
      <c r="K9" s="25">
        <f>IF(Кроссворд!K9="п",1,0)</f>
        <v>0</v>
      </c>
      <c r="L9" s="25">
        <f>IF(Кроссворд!L9="ь",1,0)</f>
        <v>0</v>
      </c>
      <c r="M9" s="25">
        <f>IF(Кроссворд!M9="ю",1,0)</f>
        <v>0</v>
      </c>
      <c r="N9" s="25">
        <f>IF(Кроссворд!N9="т",1,0)</f>
        <v>0</v>
      </c>
      <c r="O9" s="25">
        <f>IF(Кроссворд!O9="е",1,0)</f>
        <v>0</v>
      </c>
      <c r="P9" s="25">
        <f>IF(Кроссворд!P9="р",1,0)</f>
        <v>0</v>
      </c>
      <c r="Q9" s="19"/>
      <c r="R9" s="19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ht="16.5" thickBot="1">
      <c r="A10" s="15"/>
      <c r="B10" s="19"/>
      <c r="C10" s="19"/>
      <c r="D10" s="19"/>
      <c r="E10" s="19"/>
      <c r="F10" s="20">
        <v>3</v>
      </c>
      <c r="G10" s="25">
        <f>IF(Кроссворд!G10="в",1,0)</f>
        <v>0</v>
      </c>
      <c r="H10" s="25">
        <f>IF(Кроссворд!H10="и",1,0)</f>
        <v>0</v>
      </c>
      <c r="I10" s="25">
        <f>IF(Кроссворд!I10="н",1,0)</f>
        <v>0</v>
      </c>
      <c r="J10" s="25">
        <f>IF(Кроссворд!J10="ч",1,0)</f>
        <v>0</v>
      </c>
      <c r="K10" s="25">
        <f>IF(Кроссворд!K10="е",1,0)</f>
        <v>0</v>
      </c>
      <c r="L10" s="25">
        <f>IF(Кроссворд!L10="с",1,0)</f>
        <v>0</v>
      </c>
      <c r="M10" s="25">
        <f>IF(Кроссворд!M10="т",1,0)</f>
        <v>0</v>
      </c>
      <c r="N10" s="25">
        <f>IF(Кроссворд!N10="е",1,0)</f>
        <v>0</v>
      </c>
      <c r="O10" s="25">
        <f>IF(Кроссворд!O10="р",1,0)</f>
        <v>0</v>
      </c>
      <c r="P10" s="19"/>
      <c r="Q10" s="19"/>
      <c r="R10" s="19"/>
      <c r="S10" s="15"/>
      <c r="T10" s="24" t="s">
        <v>46</v>
      </c>
      <c r="U10" s="15"/>
      <c r="V10" s="15"/>
      <c r="W10" s="15"/>
      <c r="X10" s="26">
        <f>SUM(I8:O8,H9:P9,G10:O10,G11:O11,H12:O12,H13:N13,F14:P14,G15:M15,F16:P16,D17:O17,D18:N18)</f>
        <v>0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ht="15.75" thickBot="1">
      <c r="A11" s="15"/>
      <c r="B11" s="19"/>
      <c r="C11" s="19"/>
      <c r="D11" s="19"/>
      <c r="E11" s="19"/>
      <c r="F11" s="20">
        <v>4</v>
      </c>
      <c r="G11" s="25">
        <f>IF(Кроссворд!G11="п",1,0)</f>
        <v>0</v>
      </c>
      <c r="H11" s="25">
        <f>IF(Кроссворд!H11="р",1,0)</f>
        <v>0</v>
      </c>
      <c r="I11" s="25">
        <f>IF(Кроссворд!I11="о",1,0)</f>
        <v>0</v>
      </c>
      <c r="J11" s="25">
        <f>IF(Кроссворд!J11="г",1,0)</f>
        <v>0</v>
      </c>
      <c r="K11" s="25">
        <f>IF(Кроссворд!K11="р",1,0)</f>
        <v>0</v>
      </c>
      <c r="L11" s="25">
        <f>IF(Кроссворд!L11="а",1,0)</f>
        <v>0</v>
      </c>
      <c r="M11" s="25">
        <f>IF(Кроссворд!M11="м",1,0)</f>
        <v>0</v>
      </c>
      <c r="N11" s="25">
        <f>IF(Кроссворд!N11="м",1,0)</f>
        <v>0</v>
      </c>
      <c r="O11" s="25">
        <f>IF(Кроссворд!O11="а",1,0)</f>
        <v>0</v>
      </c>
      <c r="P11" s="19"/>
      <c r="Q11" s="19"/>
      <c r="R11" s="19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ht="15.75" thickBot="1">
      <c r="A12" s="15"/>
      <c r="B12" s="19"/>
      <c r="C12" s="19"/>
      <c r="D12" s="19"/>
      <c r="E12" s="19"/>
      <c r="F12" s="19"/>
      <c r="G12" s="20">
        <v>5</v>
      </c>
      <c r="H12" s="25">
        <f>IF(Кроссворд!H12="р",1,0)</f>
        <v>0</v>
      </c>
      <c r="I12" s="25">
        <f>IF(Кроссворд!I12="е",1,0)</f>
        <v>0</v>
      </c>
      <c r="J12" s="25">
        <f>IF(Кроссворд!J12="д",1,0)</f>
        <v>0</v>
      </c>
      <c r="K12" s="25">
        <f>IF(Кроссворд!K12="а",1,0)</f>
        <v>0</v>
      </c>
      <c r="L12" s="25">
        <f>IF(Кроссворд!L12="к",1,0)</f>
        <v>0</v>
      </c>
      <c r="M12" s="25">
        <f>IF(Кроссворд!M12="т",1,0)</f>
        <v>0</v>
      </c>
      <c r="N12" s="25">
        <f>IF(Кроссворд!N12="о",1,0)</f>
        <v>0</v>
      </c>
      <c r="O12" s="25">
        <f>IF(Кроссворд!O12="р",1,0)</f>
        <v>0</v>
      </c>
      <c r="P12" s="19"/>
      <c r="Q12" s="19"/>
      <c r="R12" s="19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ht="15.75" thickBot="1">
      <c r="A13" s="15"/>
      <c r="B13" s="19"/>
      <c r="C13" s="19"/>
      <c r="D13" s="19"/>
      <c r="E13" s="19"/>
      <c r="F13" s="19"/>
      <c r="G13" s="20">
        <v>6</v>
      </c>
      <c r="H13" s="25">
        <f>IF(Кроссворд!H13="с",1,0)</f>
        <v>0</v>
      </c>
      <c r="I13" s="25">
        <f>IF(Кроссворд!I13="и",1,0)</f>
        <v>0</v>
      </c>
      <c r="J13" s="25">
        <f>IF(Кроссворд!J13="с",1,0)</f>
        <v>0</v>
      </c>
      <c r="K13" s="25">
        <f>IF(Кроссворд!K13="т",1,0)</f>
        <v>0</v>
      </c>
      <c r="L13" s="25">
        <f>IF(Кроссворд!L13="е",1,0)</f>
        <v>0</v>
      </c>
      <c r="M13" s="25">
        <f>IF(Кроссворд!M13="м",1,0)</f>
        <v>0</v>
      </c>
      <c r="N13" s="25">
        <f>IF(Кроссворд!N13="а",1,0)</f>
        <v>0</v>
      </c>
      <c r="O13" s="19"/>
      <c r="P13" s="19"/>
      <c r="Q13" s="19"/>
      <c r="R13" s="19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ht="15.75" thickBot="1">
      <c r="A14" s="15"/>
      <c r="B14" s="19"/>
      <c r="C14" s="19"/>
      <c r="D14" s="19"/>
      <c r="E14" s="20">
        <v>7</v>
      </c>
      <c r="F14" s="25">
        <f>IF(Кроссворд!F14="д",1,0)</f>
        <v>0</v>
      </c>
      <c r="G14" s="25">
        <f>IF(Кроссворд!G14="и",1,0)</f>
        <v>0</v>
      </c>
      <c r="H14" s="25">
        <f>IF(Кроссворд!H14="с",1,0)</f>
        <v>0</v>
      </c>
      <c r="I14" s="25">
        <f>IF(Кроссворд!I14="т",1,0)</f>
        <v>0</v>
      </c>
      <c r="J14" s="25">
        <f>IF(Кроссворд!J14="р",1,0)</f>
        <v>0</v>
      </c>
      <c r="K14" s="25">
        <f>IF(Кроссворд!K14="и",1,0)</f>
        <v>0</v>
      </c>
      <c r="L14" s="25">
        <f>IF(Кроссворд!L14="б",1,0)</f>
        <v>0</v>
      </c>
      <c r="M14" s="25">
        <f>IF(Кроссворд!M14="у",1,0)</f>
        <v>0</v>
      </c>
      <c r="N14" s="25">
        <f>IF(Кроссворд!N14="т",1,0)</f>
        <v>0</v>
      </c>
      <c r="O14" s="25">
        <f>IF(Кроссворд!O14="и",1,0)</f>
        <v>0</v>
      </c>
      <c r="P14" s="25">
        <f>IF(Кроссворд!P14="в",1,0)</f>
        <v>0</v>
      </c>
      <c r="Q14" s="19"/>
      <c r="R14" s="19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ht="15.75" thickBot="1">
      <c r="A15" s="15"/>
      <c r="B15" s="19"/>
      <c r="C15" s="19"/>
      <c r="D15" s="19"/>
      <c r="E15" s="19"/>
      <c r="F15" s="20">
        <v>8</v>
      </c>
      <c r="G15" s="25">
        <f>IF(Кроссворд!G15="д",1,0)</f>
        <v>0</v>
      </c>
      <c r="H15" s="25">
        <f>IF(Кроссворд!H15="р",1,0)</f>
        <v>0</v>
      </c>
      <c r="I15" s="25">
        <f>IF(Кроссворд!I15="а",1,0)</f>
        <v>0</v>
      </c>
      <c r="J15" s="25">
        <f>IF(Кроссворд!J15="й",1,0)</f>
        <v>0</v>
      </c>
      <c r="K15" s="25">
        <f>IF(Кроссворд!K15="в",1,0)</f>
        <v>0</v>
      </c>
      <c r="L15" s="25">
        <f>IF(Кроссворд!L15="е",1,0)</f>
        <v>0</v>
      </c>
      <c r="M15" s="25">
        <f>IF(Кроссворд!M15="р",1,0)</f>
        <v>0</v>
      </c>
      <c r="N15" s="19"/>
      <c r="O15" s="19"/>
      <c r="P15" s="19"/>
      <c r="Q15" s="19"/>
      <c r="R15" s="19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ht="15.75" thickBot="1">
      <c r="A16" s="15"/>
      <c r="B16" s="19"/>
      <c r="C16" s="19"/>
      <c r="D16" s="19"/>
      <c r="E16" s="20">
        <v>9</v>
      </c>
      <c r="F16" s="25">
        <f>IF(Кроссворд!F16="п",1,0)</f>
        <v>0</v>
      </c>
      <c r="G16" s="25">
        <f>IF(Кроссворд!G16="р",1,0)</f>
        <v>0</v>
      </c>
      <c r="H16" s="25">
        <f>IF(Кроссворд!H16="е",1,0)</f>
        <v>0</v>
      </c>
      <c r="I16" s="25">
        <f>IF(Кроссворд!I16="з",1,0)</f>
        <v>0</v>
      </c>
      <c r="J16" s="25">
        <f>IF(Кроссворд!J16="е",1,0)</f>
        <v>0</v>
      </c>
      <c r="K16" s="25">
        <f>IF(Кроссворд!K16="н",1,0)</f>
        <v>0</v>
      </c>
      <c r="L16" s="25">
        <f>IF(Кроссворд!L16="т",1,0)</f>
        <v>0</v>
      </c>
      <c r="M16" s="25">
        <f>IF(Кроссворд!M16="а",1,0)</f>
        <v>0</v>
      </c>
      <c r="N16" s="25">
        <f>IF(Кроссворд!N16="ц",1,0)</f>
        <v>0</v>
      </c>
      <c r="O16" s="25">
        <f>IF(Кроссворд!O16="и",1,0)</f>
        <v>0</v>
      </c>
      <c r="P16" s="25">
        <f>IF(Кроссворд!P16="я",1,0)</f>
        <v>0</v>
      </c>
      <c r="Q16" s="19"/>
      <c r="R16" s="19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ht="15.75" thickBot="1">
      <c r="A17" s="15"/>
      <c r="B17" s="19"/>
      <c r="C17" s="20">
        <v>10</v>
      </c>
      <c r="D17" s="25">
        <f>IF(Кроссворд!D17="п",1,0)</f>
        <v>0</v>
      </c>
      <c r="E17" s="25">
        <f>IF(Кроссворд!E17="о",1,0)</f>
        <v>0</v>
      </c>
      <c r="F17" s="25">
        <f>IF(Кроссворд!F17="л",1,0)</f>
        <v>0</v>
      </c>
      <c r="G17" s="25">
        <f>IF(Кроссворд!G17="ь",1,0)</f>
        <v>0</v>
      </c>
      <c r="H17" s="25">
        <f>IF(Кроссворд!H17="з",1,0)</f>
        <v>0</v>
      </c>
      <c r="I17" s="25">
        <f>IF(Кроссворд!I17="о",1,0)</f>
        <v>0</v>
      </c>
      <c r="J17" s="25">
        <f>IF(Кроссворд!J17="в",1,0)</f>
        <v>0</v>
      </c>
      <c r="K17" s="25">
        <f>IF(Кроссворд!K17="а",1,0)</f>
        <v>0</v>
      </c>
      <c r="L17" s="25">
        <f>IF(Кроссворд!L17="т",1,0)</f>
        <v>0</v>
      </c>
      <c r="M17" s="25">
        <f>IF(Кроссворд!M17="е",1,0)</f>
        <v>0</v>
      </c>
      <c r="N17" s="25">
        <f>IF(Кроссворд!N17="л",1,0)</f>
        <v>0</v>
      </c>
      <c r="O17" s="25">
        <f>IF(Кроссворд!O17="ь",1,0)</f>
        <v>0</v>
      </c>
      <c r="P17" s="19"/>
      <c r="Q17" s="19"/>
      <c r="R17" s="19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ht="15.75" thickBot="1">
      <c r="A18" s="15"/>
      <c r="B18" s="19"/>
      <c r="C18" s="20">
        <v>11</v>
      </c>
      <c r="D18" s="25">
        <f>IF(Кроссворд!D18="к",1,0)</f>
        <v>0</v>
      </c>
      <c r="E18" s="25">
        <f>IF(Кроссворд!E18="а",1,0)</f>
        <v>0</v>
      </c>
      <c r="F18" s="25">
        <f>IF(Кроссворд!F18="л",1,0)</f>
        <v>0</v>
      </c>
      <c r="G18" s="25">
        <f>IF(Кроссворд!G18="ь",1,0)</f>
        <v>0</v>
      </c>
      <c r="H18" s="25">
        <f>IF(Кроссворд!H18="к",1,0)</f>
        <v>0</v>
      </c>
      <c r="I18" s="25">
        <f>IF(Кроссворд!I18="у",1,0)</f>
        <v>0</v>
      </c>
      <c r="J18" s="25">
        <f>IF(Кроссворд!J18="л",1,0)</f>
        <v>0</v>
      </c>
      <c r="K18" s="25">
        <f>IF(Кроссворд!K18="я",1,0)</f>
        <v>0</v>
      </c>
      <c r="L18" s="25">
        <f>IF(Кроссворд!L18="т",1,0)</f>
        <v>0</v>
      </c>
      <c r="M18" s="25">
        <f>IF(Кроссворд!M18="о",1,0)</f>
        <v>0</v>
      </c>
      <c r="N18" s="25">
        <f>IF(Кроссворд!N18="р",1,0)</f>
        <v>0</v>
      </c>
      <c r="O18" s="19"/>
      <c r="P18" s="19"/>
      <c r="Q18" s="19"/>
      <c r="R18" s="19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ht="12.75">
      <c r="A19" s="15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ht="12.75">
      <c r="A20" s="1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ht="12.75">
      <c r="A21" s="15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2.75">
      <c r="A22" s="1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2.75">
      <c r="A23" s="15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ht="12.75">
      <c r="A24" s="1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ht="12.75">
      <c r="A25" s="15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ht="12.75">
      <c r="A26" s="15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ht="12.75">
      <c r="A27" s="15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ht="12.75">
      <c r="A28" s="15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12.75">
      <c r="A29" s="1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ht="12.75">
      <c r="A30" s="1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2.75">
      <c r="A31" s="1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ht="12.75">
      <c r="A32" s="1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12.75">
      <c r="A33" s="1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2.75">
      <c r="A34" s="15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.75">
      <c r="A35" s="15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2.75">
      <c r="A36" s="1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ht="12.75">
      <c r="A37" s="15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ht="12.75">
      <c r="A38" s="15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ht="12.75">
      <c r="A39" s="1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ht="12.75">
      <c r="A40" s="1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ht="12.75">
      <c r="A41" s="1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ht="12.75">
      <c r="A42" s="15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ht="12.75">
      <c r="A43" s="15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2" ht="12.75">
      <c r="A44" s="1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ht="12.75">
      <c r="A45" s="15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12.75">
      <c r="A46" s="15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ht="12.75">
      <c r="A47" s="15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2.75">
      <c r="A48" s="1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ht="12.75">
      <c r="A49" s="15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12.75">
      <c r="A50" s="1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ht="12.75">
      <c r="A51" s="15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ht="12.75">
      <c r="A52" s="15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12.75">
      <c r="A53" s="15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12.75">
      <c r="A54" s="15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12.75">
      <c r="A55" s="15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ht="12.75">
      <c r="A56" s="1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12.75">
      <c r="A57" s="1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12.75">
      <c r="A58" s="1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ht="12.75">
      <c r="A59" s="1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12.75">
      <c r="A60" s="1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ht="12.75">
      <c r="A61" s="15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12.75">
      <c r="A62" s="15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2.75">
      <c r="A63" s="15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2.75">
      <c r="A64" s="15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2.75">
      <c r="A65" s="15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12.75">
      <c r="A66" s="15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ht="12.75">
      <c r="A67" s="15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ht="12.75">
      <c r="A68" s="15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ht="12.75">
      <c r="A69" s="15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ht="12.75">
      <c r="A70" s="15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</sheetData>
  <sheetProtection password="CF7A"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65"/>
  <sheetViews>
    <sheetView workbookViewId="0" topLeftCell="A1">
      <selection activeCell="X22" sqref="X22"/>
    </sheetView>
  </sheetViews>
  <sheetFormatPr defaultColWidth="9.00390625" defaultRowHeight="12.75"/>
  <cols>
    <col min="1" max="1" width="6.375" style="0" customWidth="1"/>
    <col min="2" max="2" width="6.375" style="18" customWidth="1"/>
    <col min="3" max="18" width="3.25390625" style="18" customWidth="1"/>
  </cols>
  <sheetData>
    <row r="1" spans="1:52" ht="12.75">
      <c r="A1" s="15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ht="12.75">
      <c r="A2" s="1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ht="12.75">
      <c r="A3" s="1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ht="12.75">
      <c r="A4" s="1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12.75">
      <c r="A5" s="1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ht="36.75" customHeight="1">
      <c r="A6" s="15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17.25" customHeight="1" thickBot="1">
      <c r="A7" s="15"/>
      <c r="B7" s="19"/>
      <c r="C7" s="19"/>
      <c r="D7" s="19"/>
      <c r="E7" s="19"/>
      <c r="F7" s="19"/>
      <c r="G7" s="19"/>
      <c r="H7" s="19"/>
      <c r="I7" s="19"/>
      <c r="J7" s="19"/>
      <c r="K7" s="20">
        <v>12</v>
      </c>
      <c r="L7" s="19"/>
      <c r="M7" s="19"/>
      <c r="N7" s="19"/>
      <c r="O7" s="19"/>
      <c r="P7" s="19"/>
      <c r="Q7" s="19"/>
      <c r="R7" s="19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ht="15.75" thickBot="1">
      <c r="A8" s="15"/>
      <c r="B8" s="19"/>
      <c r="C8" s="19"/>
      <c r="D8" s="19"/>
      <c r="E8" s="19"/>
      <c r="F8" s="19"/>
      <c r="G8" s="19"/>
      <c r="H8" s="20">
        <v>1</v>
      </c>
      <c r="I8" s="21" t="s">
        <v>9</v>
      </c>
      <c r="J8" s="21" t="s">
        <v>10</v>
      </c>
      <c r="K8" s="22" t="s">
        <v>11</v>
      </c>
      <c r="L8" s="21" t="s">
        <v>12</v>
      </c>
      <c r="M8" s="21" t="s">
        <v>13</v>
      </c>
      <c r="N8" s="21" t="s">
        <v>11</v>
      </c>
      <c r="O8" s="21" t="s">
        <v>14</v>
      </c>
      <c r="P8" s="19"/>
      <c r="Q8" s="19"/>
      <c r="R8" s="1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ht="15.75" thickBot="1">
      <c r="A9" s="15"/>
      <c r="B9" s="19"/>
      <c r="C9" s="19"/>
      <c r="D9" s="19"/>
      <c r="E9" s="19"/>
      <c r="F9" s="19"/>
      <c r="G9" s="20">
        <v>2</v>
      </c>
      <c r="H9" s="21" t="s">
        <v>12</v>
      </c>
      <c r="I9" s="21" t="s">
        <v>11</v>
      </c>
      <c r="J9" s="21" t="s">
        <v>20</v>
      </c>
      <c r="K9" s="22" t="s">
        <v>15</v>
      </c>
      <c r="L9" s="21" t="s">
        <v>16</v>
      </c>
      <c r="M9" s="21" t="s">
        <v>17</v>
      </c>
      <c r="N9" s="21" t="s">
        <v>14</v>
      </c>
      <c r="O9" s="21" t="s">
        <v>18</v>
      </c>
      <c r="P9" s="21" t="s">
        <v>19</v>
      </c>
      <c r="Q9" s="19"/>
      <c r="R9" s="19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ht="15.75" thickBot="1">
      <c r="A10" s="15"/>
      <c r="B10" s="19"/>
      <c r="C10" s="19"/>
      <c r="D10" s="19"/>
      <c r="E10" s="19"/>
      <c r="F10" s="20">
        <v>3</v>
      </c>
      <c r="G10" s="21" t="s">
        <v>21</v>
      </c>
      <c r="H10" s="21" t="s">
        <v>22</v>
      </c>
      <c r="I10" s="21" t="s">
        <v>13</v>
      </c>
      <c r="J10" s="21" t="s">
        <v>23</v>
      </c>
      <c r="K10" s="22" t="s">
        <v>18</v>
      </c>
      <c r="L10" s="21" t="s">
        <v>24</v>
      </c>
      <c r="M10" s="21" t="s">
        <v>14</v>
      </c>
      <c r="N10" s="21" t="s">
        <v>18</v>
      </c>
      <c r="O10" s="21" t="s">
        <v>19</v>
      </c>
      <c r="P10" s="19"/>
      <c r="Q10" s="19"/>
      <c r="R10" s="19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ht="15.75" thickBot="1">
      <c r="A11" s="15"/>
      <c r="B11" s="19"/>
      <c r="C11" s="19"/>
      <c r="D11" s="19"/>
      <c r="E11" s="19"/>
      <c r="F11" s="20">
        <v>4</v>
      </c>
      <c r="G11" s="21" t="s">
        <v>15</v>
      </c>
      <c r="H11" s="21" t="s">
        <v>19</v>
      </c>
      <c r="I11" s="21" t="s">
        <v>11</v>
      </c>
      <c r="J11" s="21" t="s">
        <v>25</v>
      </c>
      <c r="K11" s="22" t="s">
        <v>19</v>
      </c>
      <c r="L11" s="21" t="s">
        <v>26</v>
      </c>
      <c r="M11" s="21" t="s">
        <v>20</v>
      </c>
      <c r="N11" s="21" t="s">
        <v>20</v>
      </c>
      <c r="O11" s="21" t="s">
        <v>26</v>
      </c>
      <c r="P11" s="19"/>
      <c r="Q11" s="19"/>
      <c r="R11" s="19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ht="15.75" thickBot="1">
      <c r="A12" s="15"/>
      <c r="B12" s="19"/>
      <c r="C12" s="19"/>
      <c r="D12" s="19"/>
      <c r="E12" s="19"/>
      <c r="F12" s="19"/>
      <c r="G12" s="20">
        <v>5</v>
      </c>
      <c r="H12" s="21" t="s">
        <v>19</v>
      </c>
      <c r="I12" s="21" t="s">
        <v>18</v>
      </c>
      <c r="J12" s="21" t="s">
        <v>27</v>
      </c>
      <c r="K12" s="22" t="s">
        <v>26</v>
      </c>
      <c r="L12" s="21" t="s">
        <v>12</v>
      </c>
      <c r="M12" s="21" t="s">
        <v>14</v>
      </c>
      <c r="N12" s="21" t="s">
        <v>11</v>
      </c>
      <c r="O12" s="21" t="s">
        <v>19</v>
      </c>
      <c r="P12" s="19"/>
      <c r="Q12" s="19"/>
      <c r="R12" s="19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ht="15.75" thickBot="1">
      <c r="A13" s="15"/>
      <c r="B13" s="19"/>
      <c r="C13" s="19"/>
      <c r="D13" s="19"/>
      <c r="E13" s="19"/>
      <c r="F13" s="19"/>
      <c r="G13" s="20">
        <v>6</v>
      </c>
      <c r="H13" s="21" t="s">
        <v>24</v>
      </c>
      <c r="I13" s="21" t="s">
        <v>22</v>
      </c>
      <c r="J13" s="21" t="s">
        <v>24</v>
      </c>
      <c r="K13" s="22" t="s">
        <v>14</v>
      </c>
      <c r="L13" s="21" t="s">
        <v>18</v>
      </c>
      <c r="M13" s="21" t="s">
        <v>20</v>
      </c>
      <c r="N13" s="21" t="s">
        <v>26</v>
      </c>
      <c r="O13" s="19"/>
      <c r="P13" s="19"/>
      <c r="Q13" s="19"/>
      <c r="R13" s="19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ht="15.75" thickBot="1">
      <c r="A14" s="15"/>
      <c r="B14" s="19"/>
      <c r="C14" s="19"/>
      <c r="D14" s="19"/>
      <c r="E14" s="20">
        <v>7</v>
      </c>
      <c r="F14" s="21" t="s">
        <v>27</v>
      </c>
      <c r="G14" s="21" t="s">
        <v>22</v>
      </c>
      <c r="H14" s="21" t="s">
        <v>24</v>
      </c>
      <c r="I14" s="21" t="s">
        <v>14</v>
      </c>
      <c r="J14" s="21" t="s">
        <v>19</v>
      </c>
      <c r="K14" s="22" t="s">
        <v>22</v>
      </c>
      <c r="L14" s="21" t="s">
        <v>9</v>
      </c>
      <c r="M14" s="21" t="s">
        <v>28</v>
      </c>
      <c r="N14" s="21" t="s">
        <v>14</v>
      </c>
      <c r="O14" s="21" t="s">
        <v>22</v>
      </c>
      <c r="P14" s="21" t="s">
        <v>21</v>
      </c>
      <c r="Q14" s="19"/>
      <c r="R14" s="19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ht="15.75" thickBot="1">
      <c r="A15" s="15"/>
      <c r="B15" s="19"/>
      <c r="C15" s="19"/>
      <c r="D15" s="19"/>
      <c r="E15" s="19"/>
      <c r="F15" s="20">
        <v>8</v>
      </c>
      <c r="G15" s="21" t="s">
        <v>27</v>
      </c>
      <c r="H15" s="21" t="s">
        <v>19</v>
      </c>
      <c r="I15" s="21" t="s">
        <v>26</v>
      </c>
      <c r="J15" s="21" t="s">
        <v>29</v>
      </c>
      <c r="K15" s="22" t="s">
        <v>21</v>
      </c>
      <c r="L15" s="21" t="s">
        <v>18</v>
      </c>
      <c r="M15" s="21" t="s">
        <v>19</v>
      </c>
      <c r="N15" s="19"/>
      <c r="O15" s="19"/>
      <c r="P15" s="19"/>
      <c r="Q15" s="19"/>
      <c r="R15" s="19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ht="15.75" thickBot="1">
      <c r="A16" s="15"/>
      <c r="B16" s="19"/>
      <c r="C16" s="19"/>
      <c r="D16" s="19"/>
      <c r="E16" s="20">
        <v>9</v>
      </c>
      <c r="F16" s="21" t="s">
        <v>15</v>
      </c>
      <c r="G16" s="21" t="s">
        <v>19</v>
      </c>
      <c r="H16" s="21" t="s">
        <v>18</v>
      </c>
      <c r="I16" s="21" t="s">
        <v>30</v>
      </c>
      <c r="J16" s="21" t="s">
        <v>18</v>
      </c>
      <c r="K16" s="22" t="s">
        <v>13</v>
      </c>
      <c r="L16" s="21" t="s">
        <v>14</v>
      </c>
      <c r="M16" s="21" t="s">
        <v>26</v>
      </c>
      <c r="N16" s="21" t="s">
        <v>31</v>
      </c>
      <c r="O16" s="21" t="s">
        <v>22</v>
      </c>
      <c r="P16" s="21" t="s">
        <v>32</v>
      </c>
      <c r="Q16" s="19"/>
      <c r="R16" s="19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ht="15.75" thickBot="1">
      <c r="A17" s="15"/>
      <c r="B17" s="19"/>
      <c r="C17" s="20">
        <v>10</v>
      </c>
      <c r="D17" s="21" t="s">
        <v>15</v>
      </c>
      <c r="E17" s="21" t="s">
        <v>11</v>
      </c>
      <c r="F17" s="21" t="s">
        <v>10</v>
      </c>
      <c r="G17" s="21" t="s">
        <v>16</v>
      </c>
      <c r="H17" s="21" t="s">
        <v>30</v>
      </c>
      <c r="I17" s="21" t="s">
        <v>11</v>
      </c>
      <c r="J17" s="21" t="s">
        <v>21</v>
      </c>
      <c r="K17" s="22" t="s">
        <v>26</v>
      </c>
      <c r="L17" s="21" t="s">
        <v>14</v>
      </c>
      <c r="M17" s="21" t="s">
        <v>18</v>
      </c>
      <c r="N17" s="21" t="s">
        <v>10</v>
      </c>
      <c r="O17" s="21" t="s">
        <v>16</v>
      </c>
      <c r="P17" s="19"/>
      <c r="Q17" s="19"/>
      <c r="R17" s="19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ht="15.75" thickBot="1">
      <c r="A18" s="15"/>
      <c r="B18" s="19"/>
      <c r="C18" s="20">
        <v>11</v>
      </c>
      <c r="D18" s="21" t="s">
        <v>12</v>
      </c>
      <c r="E18" s="21" t="s">
        <v>26</v>
      </c>
      <c r="F18" s="21" t="s">
        <v>10</v>
      </c>
      <c r="G18" s="21" t="s">
        <v>16</v>
      </c>
      <c r="H18" s="21" t="s">
        <v>12</v>
      </c>
      <c r="I18" s="21" t="s">
        <v>28</v>
      </c>
      <c r="J18" s="21" t="s">
        <v>10</v>
      </c>
      <c r="K18" s="22" t="s">
        <v>32</v>
      </c>
      <c r="L18" s="21" t="s">
        <v>14</v>
      </c>
      <c r="M18" s="21" t="s">
        <v>11</v>
      </c>
      <c r="N18" s="21" t="s">
        <v>19</v>
      </c>
      <c r="O18" s="19"/>
      <c r="P18" s="19"/>
      <c r="Q18" s="19"/>
      <c r="R18" s="19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ht="12.75">
      <c r="A19" s="15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ht="12.75">
      <c r="A20" s="1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ht="12.75">
      <c r="A21" s="15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2.75">
      <c r="A22" s="1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2.75">
      <c r="A23" s="15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ht="12.75">
      <c r="A24" s="1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ht="12.75">
      <c r="A25" s="15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ht="12.75">
      <c r="A26" s="15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ht="12.75">
      <c r="A27" s="15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ht="12.75">
      <c r="A28" s="15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12.75">
      <c r="A29" s="1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ht="12.75">
      <c r="A30" s="1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2.75">
      <c r="A31" s="1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ht="12.75">
      <c r="A32" s="1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12.75">
      <c r="A33" s="1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2.75">
      <c r="A34" s="15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.75">
      <c r="A35" s="15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2.75">
      <c r="A36" s="1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ht="12.75">
      <c r="A37" s="15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ht="12.75">
      <c r="A38" s="15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ht="12.75">
      <c r="A39" s="1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ht="12.75">
      <c r="A40" s="1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ht="12.75">
      <c r="A41" s="1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ht="12.75">
      <c r="A42" s="15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ht="12.75">
      <c r="A43" s="15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2" ht="12.75">
      <c r="A44" s="1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ht="12.75">
      <c r="A45" s="15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12.75">
      <c r="A46" s="15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ht="12.75">
      <c r="A47" s="15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2.75">
      <c r="A48" s="1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ht="12.75">
      <c r="A49" s="15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12.75">
      <c r="A50" s="1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ht="12.75">
      <c r="A51" s="15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ht="12.75">
      <c r="A52" s="15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12.75">
      <c r="A53" s="15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12.75">
      <c r="A54" s="15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12.75">
      <c r="A55" s="15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ht="12.75">
      <c r="A56" s="1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12.75">
      <c r="A57" s="1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12.75">
      <c r="A58" s="1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ht="12.75">
      <c r="A59" s="1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12.75">
      <c r="A60" s="1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ht="12.75">
      <c r="A61" s="15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12.75">
      <c r="A62" s="15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2.75">
      <c r="A63" s="15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2.75">
      <c r="A64" s="15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2.75">
      <c r="A65" s="15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№5, г.Светлый, Калининградская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Кроссворд 4</dc:title>
  <dc:subject>Компьютер и ПО</dc:subject>
  <dc:creator>Караваева Елена Леонидовна</dc:creator>
  <cp:keywords/>
  <dc:description/>
  <cp:lastModifiedBy>User</cp:lastModifiedBy>
  <dcterms:created xsi:type="dcterms:W3CDTF">2008-01-13T09:59:41Z</dcterms:created>
  <dcterms:modified xsi:type="dcterms:W3CDTF">2008-01-24T18:06:11Z</dcterms:modified>
  <cp:category/>
  <cp:version/>
  <cp:contentType/>
  <cp:contentStatus/>
</cp:coreProperties>
</file>