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Инструкция" sheetId="1" r:id="rId1"/>
    <sheet name="Кроссворд" sheetId="2" r:id="rId2"/>
    <sheet name="Формулы" sheetId="3" state="hidden" r:id="rId3"/>
    <sheet name="Ответы" sheetId="4" r:id="rId4"/>
  </sheets>
  <definedNames/>
  <calcPr fullCalcOnLoad="1"/>
</workbook>
</file>

<file path=xl/sharedStrings.xml><?xml version="1.0" encoding="utf-8"?>
<sst xmlns="http://schemas.openxmlformats.org/spreadsheetml/2006/main" count="87" uniqueCount="48">
  <si>
    <t xml:space="preserve">                ИНСТРУКЦИЯ ПО ЗАПОЛНЕНИЮ КРОССВОРДА</t>
  </si>
  <si>
    <t>На листе "Кроссворд" необходимо впечатать по одной букве в каждую ячейку. Для этого наведите курсор на ячейку, щелкните левой кнопкой мыши и введите букву.</t>
  </si>
  <si>
    <t>Ввод ответов на вопросы кроссворда осуществляется с помощью клавиатуры буквами русского алфавита.</t>
  </si>
  <si>
    <t>Каждая верно вписанная буква приносит вам 1 балл.</t>
  </si>
  <si>
    <t>Ячейки не предназначенные для ввода букв защищены паролем.</t>
  </si>
  <si>
    <t>Если при некорректной работе с ячейками появится запрос о пароле, нажмите ОК или Х.</t>
  </si>
  <si>
    <t>После выполнения кроссворда узнайте свой результат, при закрытии кроссворда</t>
  </si>
  <si>
    <t xml:space="preserve"> не сохраняйте изменения.</t>
  </si>
  <si>
    <t>к</t>
  </si>
  <si>
    <t>о</t>
  </si>
  <si>
    <t>д</t>
  </si>
  <si>
    <t>и</t>
  </si>
  <si>
    <t>р</t>
  </si>
  <si>
    <t>в</t>
  </si>
  <si>
    <t>а</t>
  </si>
  <si>
    <t>н</t>
  </si>
  <si>
    <t>е</t>
  </si>
  <si>
    <t>м</t>
  </si>
  <si>
    <t>п</t>
  </si>
  <si>
    <t>ь</t>
  </si>
  <si>
    <t>ю</t>
  </si>
  <si>
    <t>т</t>
  </si>
  <si>
    <t>ч</t>
  </si>
  <si>
    <t>ф</t>
  </si>
  <si>
    <t>л</t>
  </si>
  <si>
    <t>ы</t>
  </si>
  <si>
    <t>я</t>
  </si>
  <si>
    <t>з</t>
  </si>
  <si>
    <t>б</t>
  </si>
  <si>
    <t>ц</t>
  </si>
  <si>
    <t>Универсальное техническое средство для работы с информацией.</t>
  </si>
  <si>
    <t xml:space="preserve">Знаковый способ представления информации. </t>
  </si>
  <si>
    <t>Звуковые знаки устной речи человека.</t>
  </si>
  <si>
    <t>Понятные и новые сведения об окружающем мире.</t>
  </si>
  <si>
    <t>из одной символьной формы в другую.</t>
  </si>
  <si>
    <t xml:space="preserve">Информационный процесс, протекающий от источника </t>
  </si>
  <si>
    <t>к приемнику по информационным каналам связи.</t>
  </si>
  <si>
    <t>Наука, изучающая законы и методы хранения, передачи</t>
  </si>
  <si>
    <t xml:space="preserve"> и обработки информации с помощью компьютеров.</t>
  </si>
  <si>
    <t xml:space="preserve">Вся совокупность символов, используемых в </t>
  </si>
  <si>
    <t xml:space="preserve">некотором языке для представления информации. </t>
  </si>
  <si>
    <t xml:space="preserve">Единица измерения информации, информационный вес </t>
  </si>
  <si>
    <t>одного символа двух символьного алфавита.</t>
  </si>
  <si>
    <t>Подведение итогов по кроссворду:</t>
  </si>
  <si>
    <t>Общее число набранных баллов =</t>
  </si>
  <si>
    <t xml:space="preserve">При правильном решении всего кроссворда появляется слово "Молодец!", </t>
  </si>
  <si>
    <t xml:space="preserve">если отгаданы не все слова - появляется "Подумай еще". </t>
  </si>
  <si>
    <t xml:space="preserve">Процесс преобразования представления информации.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</si>
</sst>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b/>
      <sz val="12"/>
      <name val="Arial Cyr"/>
      <family val="2"/>
    </font>
    <font>
      <b/>
      <sz val="16"/>
      <color indexed="12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color indexed="18"/>
      <name val="Arial Cyr"/>
      <family val="2"/>
    </font>
    <font>
      <b/>
      <sz val="12"/>
      <color indexed="18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0"/>
    </font>
    <font>
      <sz val="10"/>
      <color indexed="18"/>
      <name val="Arial Cyr"/>
      <family val="0"/>
    </font>
    <font>
      <b/>
      <sz val="9"/>
      <color indexed="18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2"/>
      <name val="Arial Cyr"/>
      <family val="0"/>
    </font>
    <font>
      <b/>
      <sz val="18"/>
      <color indexed="10"/>
      <name val="Arial Cyr"/>
      <family val="0"/>
    </font>
    <font>
      <b/>
      <sz val="18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 vertical="justify" wrapText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 horizontal="center" vertical="justify" wrapText="1"/>
    </xf>
    <xf numFmtId="0" fontId="10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17" fillId="2" borderId="0" xfId="0" applyFont="1" applyFill="1" applyAlignment="1" applyProtection="1">
      <alignment horizontal="left"/>
      <protection hidden="1" locked="0"/>
    </xf>
    <xf numFmtId="0" fontId="18" fillId="2" borderId="0" xfId="0" applyFont="1" applyFill="1" applyAlignment="1">
      <alignment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114300</xdr:rowOff>
    </xdr:from>
    <xdr:to>
      <xdr:col>13</xdr:col>
      <xdr:colOff>390525</xdr:colOff>
      <xdr:row>3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676275" y="276225"/>
          <a:ext cx="8753475" cy="361950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3600" b="1" kern="10" spc="0">
              <a:ln w="3175" cmpd="sng">
                <a:solidFill>
                  <a:srgbClr val="008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Кроссворд "Человек и информация"</a:t>
          </a:r>
        </a:p>
      </xdr:txBody>
    </xdr:sp>
    <xdr:clientData/>
  </xdr:twoCellAnchor>
  <xdr:twoCellAnchor>
    <xdr:from>
      <xdr:col>13</xdr:col>
      <xdr:colOff>609600</xdr:colOff>
      <xdr:row>8</xdr:row>
      <xdr:rowOff>161925</xdr:rowOff>
    </xdr:from>
    <xdr:to>
      <xdr:col>17</xdr:col>
      <xdr:colOff>66675</xdr:colOff>
      <xdr:row>18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1571625"/>
          <a:ext cx="22383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19050</xdr:rowOff>
    </xdr:from>
    <xdr:to>
      <xdr:col>24</xdr:col>
      <xdr:colOff>5105400</xdr:colOff>
      <xdr:row>3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00050" y="180975"/>
          <a:ext cx="10810875" cy="361950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3600" b="1" kern="10" spc="0">
              <a:ln w="3175" cmpd="sng">
                <a:solidFill>
                  <a:srgbClr val="008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Кроссворд "Человек и информация"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19050</xdr:rowOff>
    </xdr:from>
    <xdr:to>
      <xdr:col>27</xdr:col>
      <xdr:colOff>466725</xdr:colOff>
      <xdr:row>3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09575" y="180975"/>
          <a:ext cx="8886825" cy="361950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36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Кроссворд "Человек и информация"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19050</xdr:rowOff>
    </xdr:from>
    <xdr:to>
      <xdr:col>27</xdr:col>
      <xdr:colOff>638175</xdr:colOff>
      <xdr:row>3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09575" y="180975"/>
          <a:ext cx="8705850" cy="361950"/>
        </a:xfrm>
        <a:prstGeom prst="rect"/>
        <a:noFill/>
      </xdr:spPr>
      <xdr:txBody>
        <a:bodyPr fromWordArt="1" wrap="none">
          <a:prstTxWarp prst="textPlain">
            <a:avLst>
              <a:gd name="adj" fmla="val 25000"/>
            </a:avLst>
          </a:prstTxWarp>
        </a:bodyPr>
        <a:p>
          <a:pPr algn="ctr"/>
          <a:r>
            <a:rPr sz="3600" b="1" kern="10" spc="0">
              <a:ln w="3175" cmpd="sng">
                <a:solidFill>
                  <a:srgbClr val="008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Кроссворд "Человек и информация"</a:t>
          </a:r>
        </a:p>
      </xdr:txBody>
    </xdr:sp>
    <xdr:clientData/>
  </xdr:twoCellAnchor>
  <xdr:twoCellAnchor>
    <xdr:from>
      <xdr:col>23</xdr:col>
      <xdr:colOff>609600</xdr:colOff>
      <xdr:row>6</xdr:row>
      <xdr:rowOff>0</xdr:rowOff>
    </xdr:from>
    <xdr:to>
      <xdr:col>27</xdr:col>
      <xdr:colOff>104775</xdr:colOff>
      <xdr:row>15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6305550" y="1047750"/>
          <a:ext cx="22764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26"/>
  <sheetViews>
    <sheetView tabSelected="1" workbookViewId="0" topLeftCell="A1">
      <selection activeCell="C13" sqref="C13:N13"/>
    </sheetView>
  </sheetViews>
  <sheetFormatPr defaultColWidth="9.00390625" defaultRowHeight="12.75"/>
  <cols>
    <col min="1" max="16384" width="9.125" style="1" customWidth="1"/>
  </cols>
  <sheetData>
    <row r="7" spans="2:8" ht="20.25">
      <c r="B7" s="4"/>
      <c r="C7" s="5" t="s">
        <v>0</v>
      </c>
      <c r="D7" s="4"/>
      <c r="E7" s="4"/>
      <c r="F7" s="4"/>
      <c r="G7" s="4"/>
      <c r="H7" s="4"/>
    </row>
    <row r="8" spans="2:3" ht="14.25">
      <c r="B8" s="6"/>
      <c r="C8" s="6"/>
    </row>
    <row r="9" spans="1:14" ht="36.75" customHeight="1">
      <c r="A9" s="2"/>
      <c r="B9" s="7">
        <v>1</v>
      </c>
      <c r="C9" s="39" t="s">
        <v>1</v>
      </c>
      <c r="D9" s="39"/>
      <c r="E9" s="39"/>
      <c r="F9" s="39"/>
      <c r="G9" s="39"/>
      <c r="H9" s="39"/>
      <c r="I9" s="40"/>
      <c r="J9" s="40"/>
      <c r="K9" s="40"/>
      <c r="L9" s="40"/>
      <c r="M9" s="40"/>
      <c r="N9" s="40"/>
    </row>
    <row r="10" spans="1:14" ht="3.75" customHeight="1">
      <c r="A10" s="2"/>
      <c r="B10" s="7"/>
      <c r="C10" s="8"/>
      <c r="D10" s="8"/>
      <c r="E10" s="8"/>
      <c r="F10" s="8"/>
      <c r="G10" s="8"/>
      <c r="H10" s="8"/>
      <c r="I10" s="9"/>
      <c r="J10" s="9"/>
      <c r="K10" s="9"/>
      <c r="L10" s="9"/>
      <c r="M10" s="9"/>
      <c r="N10" s="9"/>
    </row>
    <row r="11" spans="1:14" ht="35.25" customHeight="1">
      <c r="A11" s="2"/>
      <c r="B11" s="7">
        <v>2</v>
      </c>
      <c r="C11" s="39" t="s">
        <v>2</v>
      </c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40"/>
    </row>
    <row r="12" spans="1:14" ht="6.75" customHeight="1">
      <c r="A12" s="2"/>
      <c r="B12" s="7"/>
      <c r="C12" s="8"/>
      <c r="D12" s="8"/>
      <c r="E12" s="8"/>
      <c r="F12" s="8"/>
      <c r="G12" s="8"/>
      <c r="H12" s="8"/>
      <c r="I12" s="9"/>
      <c r="J12" s="9"/>
      <c r="K12" s="9"/>
      <c r="L12" s="9"/>
      <c r="M12" s="9"/>
      <c r="N12" s="9"/>
    </row>
    <row r="13" spans="1:14" ht="15.75">
      <c r="A13" s="2"/>
      <c r="B13" s="7">
        <v>3</v>
      </c>
      <c r="C13" s="39" t="s">
        <v>3</v>
      </c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40"/>
    </row>
    <row r="14" spans="1:14" ht="5.25" customHeight="1">
      <c r="A14" s="2"/>
      <c r="B14" s="7"/>
      <c r="C14" s="8"/>
      <c r="D14" s="8"/>
      <c r="E14" s="8"/>
      <c r="F14" s="8"/>
      <c r="G14" s="8"/>
      <c r="H14" s="8"/>
      <c r="I14" s="9"/>
      <c r="J14" s="9"/>
      <c r="K14" s="9"/>
      <c r="L14" s="9"/>
      <c r="M14" s="9"/>
      <c r="N14" s="9"/>
    </row>
    <row r="15" spans="1:14" ht="15.75">
      <c r="A15" s="2"/>
      <c r="B15" s="7">
        <v>4</v>
      </c>
      <c r="C15" s="40" t="s">
        <v>45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4.25" customHeight="1">
      <c r="A16" s="2"/>
      <c r="B16" s="7"/>
      <c r="C16" s="38" t="s">
        <v>46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6" customHeight="1">
      <c r="A17" s="2"/>
      <c r="B17" s="7"/>
      <c r="C17" s="3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.75">
      <c r="A18" s="2"/>
      <c r="B18" s="7">
        <v>5</v>
      </c>
      <c r="C18" s="39" t="s">
        <v>4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6" customHeight="1">
      <c r="A19" s="2"/>
      <c r="B19" s="7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.75">
      <c r="A20" s="2"/>
      <c r="B20" s="7">
        <v>6</v>
      </c>
      <c r="C20" s="41" t="s">
        <v>5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ht="5.25" customHeight="1">
      <c r="B21" s="10"/>
    </row>
    <row r="22" spans="2:3" ht="15.75">
      <c r="B22" s="11">
        <v>7</v>
      </c>
      <c r="C22" s="12" t="s">
        <v>6</v>
      </c>
    </row>
    <row r="23" spans="2:3" ht="18">
      <c r="B23" s="13"/>
      <c r="C23" s="12" t="s">
        <v>7</v>
      </c>
    </row>
    <row r="24" spans="2:8" ht="14.25">
      <c r="B24" s="14"/>
      <c r="C24" s="15"/>
      <c r="D24" s="16"/>
      <c r="E24" s="16"/>
      <c r="F24" s="16"/>
      <c r="G24" s="16"/>
      <c r="H24" s="16"/>
    </row>
    <row r="26" ht="12.75">
      <c r="B26" s="3"/>
    </row>
  </sheetData>
  <sheetProtection password="CF7A" sheet="1" objects="1" scenarios="1" selectLockedCells="1" selectUnlockedCells="1"/>
  <mergeCells count="6">
    <mergeCell ref="C18:N18"/>
    <mergeCell ref="C20:N20"/>
    <mergeCell ref="C9:N9"/>
    <mergeCell ref="C11:N11"/>
    <mergeCell ref="C13:N13"/>
    <mergeCell ref="C15:N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Y23"/>
  <sheetViews>
    <sheetView workbookViewId="0" topLeftCell="A1">
      <selection activeCell="J7" sqref="J7"/>
    </sheetView>
  </sheetViews>
  <sheetFormatPr defaultColWidth="9.00390625" defaultRowHeight="12.75"/>
  <cols>
    <col min="1" max="23" width="3.25390625" style="1" customWidth="1"/>
    <col min="24" max="24" width="5.375" style="20" customWidth="1"/>
    <col min="25" max="25" width="89.25390625" style="1" bestFit="1" customWidth="1"/>
    <col min="26" max="16384" width="9.125" style="1" customWidth="1"/>
  </cols>
  <sheetData>
    <row r="5" spans="2:22" ht="15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2:25" ht="15.75">
      <c r="B6" s="17"/>
      <c r="C6" s="17"/>
      <c r="D6" s="17"/>
      <c r="E6" s="17"/>
      <c r="F6" s="17"/>
      <c r="G6" s="17"/>
      <c r="H6" s="17"/>
      <c r="I6" s="17"/>
      <c r="J6" s="18">
        <v>1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X6" s="18">
        <v>1</v>
      </c>
      <c r="Y6" s="23" t="s">
        <v>47</v>
      </c>
    </row>
    <row r="7" spans="2:25" ht="14.25" customHeight="1">
      <c r="B7" s="17"/>
      <c r="C7" s="17"/>
      <c r="D7" s="17"/>
      <c r="E7" s="17"/>
      <c r="F7" s="17"/>
      <c r="G7" s="17"/>
      <c r="H7" s="17"/>
      <c r="I7" s="18">
        <v>2</v>
      </c>
      <c r="J7" s="33"/>
      <c r="K7" s="33"/>
      <c r="L7" s="33"/>
      <c r="M7" s="33"/>
      <c r="N7" s="33"/>
      <c r="O7" s="33"/>
      <c r="P7" s="33"/>
      <c r="Q7" s="33"/>
      <c r="R7" s="33"/>
      <c r="S7" s="17"/>
      <c r="T7" s="17"/>
      <c r="U7" s="17"/>
      <c r="V7" s="17"/>
      <c r="Y7" s="12" t="s">
        <v>34</v>
      </c>
    </row>
    <row r="8" spans="2:25" ht="15.75">
      <c r="B8" s="17"/>
      <c r="C8" s="17"/>
      <c r="D8" s="17"/>
      <c r="E8" s="17"/>
      <c r="F8" s="17"/>
      <c r="G8" s="17"/>
      <c r="H8" s="17"/>
      <c r="I8" s="17"/>
      <c r="J8" s="34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X8" s="18">
        <v>2</v>
      </c>
      <c r="Y8" s="21" t="s">
        <v>30</v>
      </c>
    </row>
    <row r="9" spans="2:25" ht="15.75">
      <c r="B9" s="17"/>
      <c r="C9" s="17"/>
      <c r="D9" s="17"/>
      <c r="E9" s="18">
        <v>3</v>
      </c>
      <c r="F9" s="33"/>
      <c r="G9" s="33"/>
      <c r="H9" s="33"/>
      <c r="I9" s="33"/>
      <c r="J9" s="33"/>
      <c r="K9" s="33"/>
      <c r="L9" s="33"/>
      <c r="M9" s="33"/>
      <c r="N9" s="17"/>
      <c r="O9" s="17"/>
      <c r="P9" s="17"/>
      <c r="Q9" s="17"/>
      <c r="R9" s="17"/>
      <c r="S9" s="17"/>
      <c r="T9" s="17"/>
      <c r="U9" s="17"/>
      <c r="V9" s="17"/>
      <c r="X9" s="18">
        <v>3</v>
      </c>
      <c r="Y9" s="22" t="s">
        <v>35</v>
      </c>
    </row>
    <row r="10" spans="2:25" ht="15.75">
      <c r="B10" s="17"/>
      <c r="C10" s="17"/>
      <c r="D10" s="17"/>
      <c r="E10" s="17"/>
      <c r="F10" s="17"/>
      <c r="G10" s="17"/>
      <c r="H10" s="17"/>
      <c r="I10" s="17"/>
      <c r="J10" s="34"/>
      <c r="K10" s="17"/>
      <c r="L10" s="17"/>
      <c r="M10" s="17"/>
      <c r="N10" s="17"/>
      <c r="O10" s="17"/>
      <c r="P10" s="18">
        <v>5</v>
      </c>
      <c r="Q10" s="17"/>
      <c r="R10" s="17"/>
      <c r="S10" s="17"/>
      <c r="T10" s="17"/>
      <c r="U10" s="18">
        <v>6</v>
      </c>
      <c r="V10" s="17"/>
      <c r="Y10" s="12" t="s">
        <v>36</v>
      </c>
    </row>
    <row r="11" spans="2:25" ht="15.75">
      <c r="B11" s="17"/>
      <c r="C11" s="17"/>
      <c r="D11" s="17"/>
      <c r="E11" s="18">
        <v>4</v>
      </c>
      <c r="F11" s="33"/>
      <c r="G11" s="33"/>
      <c r="H11" s="33"/>
      <c r="I11" s="33"/>
      <c r="J11" s="33"/>
      <c r="K11" s="33"/>
      <c r="L11" s="33"/>
      <c r="M11" s="33"/>
      <c r="N11" s="33"/>
      <c r="O11" s="37"/>
      <c r="P11" s="33"/>
      <c r="Q11" s="17"/>
      <c r="R11" s="17"/>
      <c r="S11" s="17"/>
      <c r="T11" s="17"/>
      <c r="U11" s="33"/>
      <c r="V11" s="17"/>
      <c r="X11" s="18">
        <v>4</v>
      </c>
      <c r="Y11" s="22" t="s">
        <v>37</v>
      </c>
    </row>
    <row r="12" spans="2:25" ht="15.75">
      <c r="B12" s="17"/>
      <c r="C12" s="17"/>
      <c r="D12" s="17"/>
      <c r="E12" s="17"/>
      <c r="F12" s="17"/>
      <c r="G12" s="17"/>
      <c r="H12" s="17"/>
      <c r="I12" s="17"/>
      <c r="J12" s="35"/>
      <c r="K12" s="17"/>
      <c r="L12" s="17"/>
      <c r="M12" s="17"/>
      <c r="N12" s="17"/>
      <c r="O12" s="17"/>
      <c r="P12" s="36"/>
      <c r="Q12" s="17"/>
      <c r="R12" s="17"/>
      <c r="S12" s="17"/>
      <c r="T12" s="17"/>
      <c r="U12" s="33"/>
      <c r="V12" s="17"/>
      <c r="Y12" s="12" t="s">
        <v>38</v>
      </c>
    </row>
    <row r="13" spans="2:25" ht="15.75">
      <c r="B13" s="17"/>
      <c r="C13" s="17"/>
      <c r="D13" s="17"/>
      <c r="E13" s="17"/>
      <c r="F13" s="17"/>
      <c r="G13" s="17"/>
      <c r="H13" s="17"/>
      <c r="I13" s="17"/>
      <c r="J13" s="36"/>
      <c r="K13" s="17"/>
      <c r="L13" s="17"/>
      <c r="M13" s="17"/>
      <c r="N13" s="17"/>
      <c r="O13" s="18">
        <v>7</v>
      </c>
      <c r="P13" s="33"/>
      <c r="Q13" s="33"/>
      <c r="R13" s="33"/>
      <c r="S13" s="33"/>
      <c r="T13" s="37"/>
      <c r="U13" s="33"/>
      <c r="V13" s="17"/>
      <c r="X13" s="18">
        <v>5</v>
      </c>
      <c r="Y13" s="23" t="s">
        <v>39</v>
      </c>
    </row>
    <row r="14" spans="2:25" ht="15.75">
      <c r="B14" s="17"/>
      <c r="C14" s="18">
        <v>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7"/>
      <c r="O14" s="17"/>
      <c r="P14" s="35"/>
      <c r="Q14" s="17"/>
      <c r="R14" s="17"/>
      <c r="S14" s="17"/>
      <c r="T14" s="17"/>
      <c r="U14" s="33"/>
      <c r="V14" s="17"/>
      <c r="Y14" s="12" t="s">
        <v>40</v>
      </c>
    </row>
    <row r="15" spans="2:25" ht="15.75">
      <c r="B15" s="17"/>
      <c r="C15" s="17"/>
      <c r="D15" s="17"/>
      <c r="E15" s="17"/>
      <c r="F15" s="17"/>
      <c r="G15" s="17"/>
      <c r="H15" s="17"/>
      <c r="I15" s="17"/>
      <c r="J15" s="35"/>
      <c r="K15" s="17"/>
      <c r="L15" s="17"/>
      <c r="M15" s="17"/>
      <c r="N15" s="17"/>
      <c r="O15" s="17"/>
      <c r="P15" s="36"/>
      <c r="Q15" s="17"/>
      <c r="R15" s="17"/>
      <c r="S15" s="17"/>
      <c r="T15" s="17"/>
      <c r="U15" s="17"/>
      <c r="V15" s="17"/>
      <c r="X15" s="18">
        <v>6</v>
      </c>
      <c r="Y15" s="23" t="s">
        <v>31</v>
      </c>
    </row>
    <row r="16" spans="2:25" ht="15.75">
      <c r="B16" s="17"/>
      <c r="C16" s="17"/>
      <c r="D16" s="17"/>
      <c r="E16" s="17"/>
      <c r="F16" s="17"/>
      <c r="G16" s="17"/>
      <c r="H16" s="17"/>
      <c r="I16" s="17"/>
      <c r="J16" s="33"/>
      <c r="K16" s="17"/>
      <c r="L16" s="17"/>
      <c r="M16" s="17"/>
      <c r="N16" s="18">
        <v>9</v>
      </c>
      <c r="O16" s="33"/>
      <c r="P16" s="33"/>
      <c r="Q16" s="33"/>
      <c r="R16" s="17"/>
      <c r="S16" s="17"/>
      <c r="T16" s="17"/>
      <c r="U16" s="17"/>
      <c r="V16" s="17"/>
      <c r="X16" s="18">
        <v>7</v>
      </c>
      <c r="Y16" s="23" t="s">
        <v>32</v>
      </c>
    </row>
    <row r="17" spans="2:25" ht="15.75">
      <c r="B17" s="17"/>
      <c r="C17" s="17"/>
      <c r="D17" s="17"/>
      <c r="E17" s="17"/>
      <c r="F17" s="17"/>
      <c r="G17" s="17"/>
      <c r="H17" s="17"/>
      <c r="I17" s="17"/>
      <c r="J17" s="33"/>
      <c r="K17" s="17"/>
      <c r="L17" s="17"/>
      <c r="M17" s="17"/>
      <c r="N17" s="17"/>
      <c r="O17" s="17"/>
      <c r="P17" s="35"/>
      <c r="Q17" s="17"/>
      <c r="R17" s="17"/>
      <c r="S17" s="17"/>
      <c r="T17" s="17"/>
      <c r="U17" s="17"/>
      <c r="V17" s="17"/>
      <c r="X17" s="18">
        <v>8</v>
      </c>
      <c r="Y17" s="23" t="s">
        <v>33</v>
      </c>
    </row>
    <row r="18" spans="2:25" ht="15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8">
        <v>9</v>
      </c>
      <c r="Y18" s="23" t="s">
        <v>41</v>
      </c>
    </row>
    <row r="19" spans="2:25" ht="15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Y19" s="12" t="s">
        <v>42</v>
      </c>
    </row>
    <row r="21" ht="23.25">
      <c r="D21" s="32" t="str">
        <f>IF(Формулы!AB9&lt;61,"Подумай ещё.","")</f>
        <v>Подумай ещё.</v>
      </c>
    </row>
    <row r="23" ht="23.25">
      <c r="D23" s="31">
        <f>IF(Формулы!AB9=61,"Молодец!","")</f>
      </c>
    </row>
  </sheetData>
  <sheetProtection password="CF7A" sheet="1" objects="1" scenarios="1" selectLockedCells="1"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B19"/>
  <sheetViews>
    <sheetView workbookViewId="0" topLeftCell="A1">
      <selection activeCell="Y23" sqref="Y23"/>
    </sheetView>
  </sheetViews>
  <sheetFormatPr defaultColWidth="9.00390625" defaultRowHeight="12.75"/>
  <cols>
    <col min="1" max="23" width="3.25390625" style="1" customWidth="1"/>
    <col min="24" max="26" width="9.125" style="1" customWidth="1"/>
    <col min="27" max="27" width="13.75390625" style="1" customWidth="1"/>
    <col min="28" max="28" width="6.125" style="1" customWidth="1"/>
    <col min="29" max="16384" width="9.125" style="1" customWidth="1"/>
  </cols>
  <sheetData>
    <row r="5" spans="2:22" ht="15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2:22" ht="15.75">
      <c r="B6" s="17"/>
      <c r="C6" s="17"/>
      <c r="D6" s="17"/>
      <c r="E6" s="17"/>
      <c r="F6" s="17"/>
      <c r="G6" s="17"/>
      <c r="H6" s="17"/>
      <c r="I6" s="17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2:24" ht="18">
      <c r="B7" s="17"/>
      <c r="C7" s="17"/>
      <c r="D7" s="17"/>
      <c r="E7" s="17"/>
      <c r="F7" s="17"/>
      <c r="G7" s="17"/>
      <c r="H7" s="17"/>
      <c r="I7" s="18"/>
      <c r="J7" s="19">
        <f>IF(Кроссворд!J7="к",1,0)</f>
        <v>0</v>
      </c>
      <c r="K7" s="19">
        <f>IF(Кроссворд!K7="о",1,0)</f>
        <v>0</v>
      </c>
      <c r="L7" s="19">
        <f>IF(Кроссворд!L7="м",1,0)</f>
        <v>0</v>
      </c>
      <c r="M7" s="19">
        <f>IF(Кроссворд!M7="п",1,0)</f>
        <v>0</v>
      </c>
      <c r="N7" s="19">
        <f>IF(Кроссворд!N7="ь",1,0)</f>
        <v>0</v>
      </c>
      <c r="O7" s="19">
        <f>IF(Кроссворд!O7="ю",1,0)</f>
        <v>0</v>
      </c>
      <c r="P7" s="19">
        <f>IF(Кроссворд!P7="т",1,0)</f>
        <v>0</v>
      </c>
      <c r="Q7" s="19">
        <f>IF(Кроссворд!Q7="е",1,0)</f>
        <v>0</v>
      </c>
      <c r="R7" s="19">
        <f>IF(Кроссворд!R7="р",1,0)</f>
        <v>0</v>
      </c>
      <c r="S7" s="17"/>
      <c r="T7" s="17"/>
      <c r="U7" s="17"/>
      <c r="V7" s="17"/>
      <c r="X7" s="30" t="s">
        <v>43</v>
      </c>
    </row>
    <row r="8" spans="2:22" ht="15.75">
      <c r="B8" s="17"/>
      <c r="C8" s="17"/>
      <c r="D8" s="17"/>
      <c r="E8" s="17"/>
      <c r="F8" s="17"/>
      <c r="G8" s="17"/>
      <c r="H8" s="17"/>
      <c r="I8" s="17"/>
      <c r="J8" s="19">
        <f>IF(Кроссворд!J8="о",1,0)</f>
        <v>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2:28" ht="15.75">
      <c r="B9" s="17"/>
      <c r="C9" s="17"/>
      <c r="D9" s="17"/>
      <c r="E9" s="18"/>
      <c r="F9" s="19">
        <f>IF(Кроссворд!F9="п",1,0)</f>
        <v>0</v>
      </c>
      <c r="G9" s="19">
        <f>IF(Кроссворд!G9="е",1,0)</f>
        <v>0</v>
      </c>
      <c r="H9" s="19">
        <f>IF(Кроссворд!H9="р",1,0)</f>
        <v>0</v>
      </c>
      <c r="I9" s="19">
        <f>IF(Кроссворд!I9="е",1,0)</f>
        <v>0</v>
      </c>
      <c r="J9" s="19">
        <f>IF(Кроссворд!J9="д",1,0)</f>
        <v>0</v>
      </c>
      <c r="K9" s="19">
        <f>IF(Кроссворд!K9="а",1,0)</f>
        <v>0</v>
      </c>
      <c r="L9" s="19">
        <f>IF(Кроссворд!L9="ч",1,0)</f>
        <v>0</v>
      </c>
      <c r="M9" s="19">
        <f>IF(Кроссворд!M9="а",1,0)</f>
        <v>0</v>
      </c>
      <c r="N9" s="17"/>
      <c r="O9" s="17"/>
      <c r="P9" s="17"/>
      <c r="Q9" s="17"/>
      <c r="R9" s="17"/>
      <c r="S9" s="17"/>
      <c r="T9" s="17"/>
      <c r="U9" s="17"/>
      <c r="V9" s="17"/>
      <c r="X9" s="12" t="s">
        <v>44</v>
      </c>
      <c r="AB9" s="29">
        <f>SUM(D7:U17)</f>
        <v>0</v>
      </c>
    </row>
    <row r="10" spans="2:22" ht="15.75">
      <c r="B10" s="17"/>
      <c r="C10" s="17"/>
      <c r="D10" s="17"/>
      <c r="E10" s="17"/>
      <c r="F10" s="17"/>
      <c r="G10" s="17"/>
      <c r="H10" s="17"/>
      <c r="I10" s="17"/>
      <c r="J10" s="19">
        <f>IF(Кроссворд!J10="и",1,0)</f>
        <v>0</v>
      </c>
      <c r="K10" s="17"/>
      <c r="L10" s="17"/>
      <c r="M10" s="17"/>
      <c r="N10" s="17"/>
      <c r="O10" s="17"/>
      <c r="P10" s="18"/>
      <c r="Q10" s="17"/>
      <c r="R10" s="17"/>
      <c r="S10" s="17"/>
      <c r="T10" s="17"/>
      <c r="U10" s="18"/>
      <c r="V10" s="17"/>
    </row>
    <row r="11" spans="2:22" ht="15.75">
      <c r="B11" s="17"/>
      <c r="C11" s="17"/>
      <c r="D11" s="17"/>
      <c r="E11" s="18"/>
      <c r="F11" s="19">
        <f>IF(Кроссворд!F11="и",1,0)</f>
        <v>0</v>
      </c>
      <c r="G11" s="19">
        <f>IF(Кроссворд!G11="н",1,0)</f>
        <v>0</v>
      </c>
      <c r="H11" s="19">
        <f>IF(Кроссворд!H11="ф",1,0)</f>
        <v>0</v>
      </c>
      <c r="I11" s="19">
        <f>IF(Кроссворд!I11="о",1,0)</f>
        <v>0</v>
      </c>
      <c r="J11" s="19">
        <f>IF(Кроссворд!J11="р",1,0)</f>
        <v>0</v>
      </c>
      <c r="K11" s="19">
        <f>IF(Кроссворд!K11="м",1,0)</f>
        <v>0</v>
      </c>
      <c r="L11" s="19">
        <f>IF(Кроссворд!L11="а",1,0)</f>
        <v>0</v>
      </c>
      <c r="M11" s="19">
        <f>IF(Кроссворд!M11="т",1,0)</f>
        <v>0</v>
      </c>
      <c r="N11" s="19">
        <f>IF(Кроссворд!N11="и",1,0)</f>
        <v>0</v>
      </c>
      <c r="O11" s="19">
        <f>IF(Кроссворд!O11="к",1,0)</f>
        <v>0</v>
      </c>
      <c r="P11" s="19">
        <f>IF(Кроссворд!P11="а",1,0)</f>
        <v>0</v>
      </c>
      <c r="Q11" s="17"/>
      <c r="R11" s="17"/>
      <c r="S11" s="17"/>
      <c r="T11" s="17"/>
      <c r="U11" s="19">
        <f>IF(Кроссворд!U11="я",1,0)</f>
        <v>0</v>
      </c>
      <c r="V11" s="17"/>
    </row>
    <row r="12" spans="2:22" ht="15.75">
      <c r="B12" s="17"/>
      <c r="C12" s="17"/>
      <c r="D12" s="17"/>
      <c r="E12" s="17"/>
      <c r="F12" s="17"/>
      <c r="G12" s="17"/>
      <c r="H12" s="17"/>
      <c r="I12" s="17"/>
      <c r="J12" s="19">
        <f>IF(Кроссворд!J12="о",1,0)</f>
        <v>0</v>
      </c>
      <c r="K12" s="17"/>
      <c r="L12" s="17"/>
      <c r="M12" s="17"/>
      <c r="N12" s="17"/>
      <c r="O12" s="17"/>
      <c r="P12" s="19">
        <f>IF(Кроссворд!P12="л",1,0)</f>
        <v>0</v>
      </c>
      <c r="Q12" s="17"/>
      <c r="R12" s="17"/>
      <c r="S12" s="17"/>
      <c r="T12" s="17"/>
      <c r="U12" s="19">
        <f>IF(Кроссворд!U12="з",1,0)</f>
        <v>0</v>
      </c>
      <c r="V12" s="17"/>
    </row>
    <row r="13" spans="2:22" ht="15.75">
      <c r="B13" s="17"/>
      <c r="C13" s="17"/>
      <c r="D13" s="17"/>
      <c r="E13" s="17"/>
      <c r="F13" s="17"/>
      <c r="G13" s="17"/>
      <c r="H13" s="17"/>
      <c r="I13" s="17"/>
      <c r="J13" s="19">
        <f>IF(Кроссворд!J13="в",1,0)</f>
        <v>0</v>
      </c>
      <c r="K13" s="17"/>
      <c r="L13" s="17"/>
      <c r="M13" s="17"/>
      <c r="N13" s="17"/>
      <c r="O13" s="18"/>
      <c r="P13" s="19">
        <f>IF(Кроссворд!P13="ф",1,0)</f>
        <v>0</v>
      </c>
      <c r="Q13" s="19">
        <f>IF(Кроссворд!Q13="о",1,0)</f>
        <v>0</v>
      </c>
      <c r="R13" s="19">
        <f>IF(Кроссворд!R13="н",1,0)</f>
        <v>0</v>
      </c>
      <c r="S13" s="19">
        <f>IF(Кроссворд!S13="е",1,0)</f>
        <v>0</v>
      </c>
      <c r="T13" s="19">
        <f>IF(Кроссворд!T13="м",1,0)</f>
        <v>0</v>
      </c>
      <c r="U13" s="19">
        <f>IF(Кроссворд!U13="ы",1,0)</f>
        <v>0</v>
      </c>
      <c r="V13" s="17"/>
    </row>
    <row r="14" spans="2:22" ht="15.75">
      <c r="B14" s="17"/>
      <c r="C14" s="18"/>
      <c r="D14" s="19">
        <f>IF(Кроссворд!D14="и",1,0)</f>
        <v>0</v>
      </c>
      <c r="E14" s="19">
        <f>IF(Кроссворд!E14="н",1,0)</f>
        <v>0</v>
      </c>
      <c r="F14" s="19">
        <f>IF(Кроссворд!F14="ф",1,0)</f>
        <v>0</v>
      </c>
      <c r="G14" s="19">
        <f>IF(Кроссворд!G14="о",1,0)</f>
        <v>0</v>
      </c>
      <c r="H14" s="19">
        <f>IF(Кроссворд!H14="р",1,0)</f>
        <v>0</v>
      </c>
      <c r="I14" s="19">
        <f>IF(Кроссворд!I14="м",1,0)</f>
        <v>0</v>
      </c>
      <c r="J14" s="19">
        <f>IF(Кроссворд!J14="а",1,0)</f>
        <v>0</v>
      </c>
      <c r="K14" s="19">
        <f>IF(Кроссворд!K14="ц",1,0)</f>
        <v>0</v>
      </c>
      <c r="L14" s="19">
        <f>IF(Кроссворд!L14="и",1,0)</f>
        <v>0</v>
      </c>
      <c r="M14" s="19">
        <f>IF(Кроссворд!M14="я",1,0)</f>
        <v>0</v>
      </c>
      <c r="N14" s="17"/>
      <c r="O14" s="17"/>
      <c r="P14" s="19">
        <f>IF(Кроссворд!P14="а",1,0)</f>
        <v>0</v>
      </c>
      <c r="Q14" s="17"/>
      <c r="R14" s="17"/>
      <c r="S14" s="17"/>
      <c r="T14" s="17"/>
      <c r="U14" s="19">
        <f>IF(Кроссворд!U14="к",1,0)</f>
        <v>0</v>
      </c>
      <c r="V14" s="17"/>
    </row>
    <row r="15" spans="2:22" ht="15.75">
      <c r="B15" s="17"/>
      <c r="C15" s="17"/>
      <c r="D15" s="17"/>
      <c r="E15" s="17"/>
      <c r="F15" s="17"/>
      <c r="G15" s="17"/>
      <c r="H15" s="17"/>
      <c r="I15" s="17"/>
      <c r="J15" s="19">
        <f>IF(Кроссворд!J15="н",1,0)</f>
        <v>0</v>
      </c>
      <c r="K15" s="17"/>
      <c r="L15" s="17"/>
      <c r="M15" s="17"/>
      <c r="N15" s="17"/>
      <c r="O15" s="17"/>
      <c r="P15" s="19">
        <f>IF(Кроссворд!P15="в",1,0)</f>
        <v>0</v>
      </c>
      <c r="Q15" s="17"/>
      <c r="R15" s="17"/>
      <c r="S15" s="17"/>
      <c r="T15" s="17"/>
      <c r="U15" s="17"/>
      <c r="V15" s="17"/>
    </row>
    <row r="16" spans="2:22" ht="15.75">
      <c r="B16" s="17"/>
      <c r="C16" s="17"/>
      <c r="D16" s="17"/>
      <c r="E16" s="17"/>
      <c r="F16" s="17"/>
      <c r="G16" s="17"/>
      <c r="H16" s="17"/>
      <c r="I16" s="17"/>
      <c r="J16" s="19">
        <f>IF(Кроссворд!J16="и",1,0)</f>
        <v>0</v>
      </c>
      <c r="K16" s="17"/>
      <c r="L16" s="17"/>
      <c r="M16" s="17"/>
      <c r="N16" s="18"/>
      <c r="O16" s="19">
        <f>IF(Кроссворд!O16="б",1,0)</f>
        <v>0</v>
      </c>
      <c r="P16" s="19">
        <f>IF(Кроссворд!P16="и",1,0)</f>
        <v>0</v>
      </c>
      <c r="Q16" s="19">
        <f>IF(Кроссворд!Q16="т",1,0)</f>
        <v>0</v>
      </c>
      <c r="R16" s="17"/>
      <c r="S16" s="17"/>
      <c r="T16" s="17"/>
      <c r="U16" s="17"/>
      <c r="V16" s="17"/>
    </row>
    <row r="17" spans="2:22" ht="15.75">
      <c r="B17" s="17"/>
      <c r="C17" s="17"/>
      <c r="D17" s="17"/>
      <c r="E17" s="17"/>
      <c r="F17" s="17"/>
      <c r="G17" s="17"/>
      <c r="H17" s="17"/>
      <c r="I17" s="17"/>
      <c r="J17" s="19">
        <f>IF(Кроссворд!J17="е",1,0)</f>
        <v>0</v>
      </c>
      <c r="K17" s="17"/>
      <c r="L17" s="17"/>
      <c r="M17" s="17"/>
      <c r="N17" s="17"/>
      <c r="O17" s="17"/>
      <c r="P17" s="19">
        <f>IF(Кроссворд!P17="т",1,0)</f>
        <v>0</v>
      </c>
      <c r="Q17" s="17"/>
      <c r="R17" s="17"/>
      <c r="S17" s="17"/>
      <c r="T17" s="17"/>
      <c r="U17" s="17"/>
      <c r="V17" s="17"/>
    </row>
    <row r="18" spans="2:22" ht="15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2:22" ht="15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V19"/>
  <sheetViews>
    <sheetView workbookViewId="0" topLeftCell="A1">
      <selection activeCell="AH57" sqref="AH57"/>
    </sheetView>
  </sheetViews>
  <sheetFormatPr defaultColWidth="9.00390625" defaultRowHeight="12.75"/>
  <cols>
    <col min="1" max="23" width="3.25390625" style="1" customWidth="1"/>
    <col min="24" max="16384" width="9.125" style="1" customWidth="1"/>
  </cols>
  <sheetData>
    <row r="5" spans="2:22" ht="15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2:22" ht="15.75">
      <c r="B6" s="17"/>
      <c r="C6" s="17"/>
      <c r="D6" s="17"/>
      <c r="E6" s="17"/>
      <c r="F6" s="17"/>
      <c r="G6" s="17"/>
      <c r="H6" s="17"/>
      <c r="I6" s="17"/>
      <c r="J6" s="18">
        <v>1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2:22" ht="15.75">
      <c r="B7" s="17"/>
      <c r="C7" s="17"/>
      <c r="D7" s="17"/>
      <c r="E7" s="17"/>
      <c r="F7" s="17"/>
      <c r="G7" s="17"/>
      <c r="H7" s="17"/>
      <c r="I7" s="18">
        <v>2</v>
      </c>
      <c r="J7" s="24" t="s">
        <v>8</v>
      </c>
      <c r="K7" s="24" t="s">
        <v>9</v>
      </c>
      <c r="L7" s="24" t="s">
        <v>17</v>
      </c>
      <c r="M7" s="24" t="s">
        <v>18</v>
      </c>
      <c r="N7" s="24" t="s">
        <v>19</v>
      </c>
      <c r="O7" s="24" t="s">
        <v>20</v>
      </c>
      <c r="P7" s="24" t="s">
        <v>21</v>
      </c>
      <c r="Q7" s="24" t="s">
        <v>16</v>
      </c>
      <c r="R7" s="24" t="s">
        <v>12</v>
      </c>
      <c r="S7" s="17"/>
      <c r="T7" s="17"/>
      <c r="U7" s="17"/>
      <c r="V7" s="17"/>
    </row>
    <row r="8" spans="2:22" ht="15.75">
      <c r="B8" s="17"/>
      <c r="C8" s="17"/>
      <c r="D8" s="17"/>
      <c r="E8" s="17"/>
      <c r="F8" s="17"/>
      <c r="G8" s="17"/>
      <c r="H8" s="17"/>
      <c r="I8" s="17"/>
      <c r="J8" s="25" t="s">
        <v>9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2:22" ht="15.75">
      <c r="B9" s="17"/>
      <c r="C9" s="17"/>
      <c r="D9" s="17"/>
      <c r="E9" s="18">
        <v>3</v>
      </c>
      <c r="F9" s="24" t="s">
        <v>18</v>
      </c>
      <c r="G9" s="24" t="s">
        <v>16</v>
      </c>
      <c r="H9" s="24" t="s">
        <v>12</v>
      </c>
      <c r="I9" s="24" t="s">
        <v>16</v>
      </c>
      <c r="J9" s="24" t="s">
        <v>10</v>
      </c>
      <c r="K9" s="24" t="s">
        <v>14</v>
      </c>
      <c r="L9" s="24" t="s">
        <v>22</v>
      </c>
      <c r="M9" s="24" t="s">
        <v>14</v>
      </c>
      <c r="N9" s="17"/>
      <c r="O9" s="17"/>
      <c r="P9" s="17"/>
      <c r="Q9" s="17"/>
      <c r="R9" s="17"/>
      <c r="S9" s="17"/>
      <c r="T9" s="17"/>
      <c r="U9" s="17"/>
      <c r="V9" s="17"/>
    </row>
    <row r="10" spans="2:22" ht="15.75">
      <c r="B10" s="17"/>
      <c r="C10" s="17"/>
      <c r="D10" s="17"/>
      <c r="E10" s="17"/>
      <c r="F10" s="17"/>
      <c r="G10" s="17"/>
      <c r="H10" s="17"/>
      <c r="I10" s="17"/>
      <c r="J10" s="25" t="s">
        <v>11</v>
      </c>
      <c r="K10" s="17"/>
      <c r="L10" s="17"/>
      <c r="M10" s="17"/>
      <c r="N10" s="17"/>
      <c r="O10" s="17"/>
      <c r="P10" s="18">
        <v>5</v>
      </c>
      <c r="Q10" s="17"/>
      <c r="R10" s="17"/>
      <c r="S10" s="17"/>
      <c r="T10" s="17"/>
      <c r="U10" s="18">
        <v>6</v>
      </c>
      <c r="V10" s="17"/>
    </row>
    <row r="11" spans="2:22" ht="15.75">
      <c r="B11" s="17"/>
      <c r="C11" s="17"/>
      <c r="D11" s="17"/>
      <c r="E11" s="18">
        <v>4</v>
      </c>
      <c r="F11" s="24" t="s">
        <v>11</v>
      </c>
      <c r="G11" s="24" t="s">
        <v>15</v>
      </c>
      <c r="H11" s="24" t="s">
        <v>23</v>
      </c>
      <c r="I11" s="24" t="s">
        <v>9</v>
      </c>
      <c r="J11" s="24" t="s">
        <v>12</v>
      </c>
      <c r="K11" s="24" t="s">
        <v>17</v>
      </c>
      <c r="L11" s="24" t="s">
        <v>14</v>
      </c>
      <c r="M11" s="24" t="s">
        <v>21</v>
      </c>
      <c r="N11" s="24" t="s">
        <v>11</v>
      </c>
      <c r="O11" s="28" t="s">
        <v>8</v>
      </c>
      <c r="P11" s="24" t="s">
        <v>14</v>
      </c>
      <c r="Q11" s="17"/>
      <c r="R11" s="17"/>
      <c r="S11" s="17"/>
      <c r="T11" s="17"/>
      <c r="U11" s="24" t="s">
        <v>26</v>
      </c>
      <c r="V11" s="17"/>
    </row>
    <row r="12" spans="2:22" ht="15.75">
      <c r="B12" s="17"/>
      <c r="C12" s="17"/>
      <c r="D12" s="17"/>
      <c r="E12" s="17"/>
      <c r="F12" s="17"/>
      <c r="G12" s="17"/>
      <c r="H12" s="17"/>
      <c r="I12" s="17"/>
      <c r="J12" s="26" t="s">
        <v>9</v>
      </c>
      <c r="K12" s="17"/>
      <c r="L12" s="17"/>
      <c r="M12" s="17"/>
      <c r="N12" s="17"/>
      <c r="O12" s="17"/>
      <c r="P12" s="27" t="s">
        <v>24</v>
      </c>
      <c r="Q12" s="17"/>
      <c r="R12" s="17"/>
      <c r="S12" s="17"/>
      <c r="T12" s="17"/>
      <c r="U12" s="24" t="s">
        <v>27</v>
      </c>
      <c r="V12" s="17"/>
    </row>
    <row r="13" spans="2:22" ht="15.75">
      <c r="B13" s="17"/>
      <c r="C13" s="17"/>
      <c r="D13" s="17"/>
      <c r="E13" s="17"/>
      <c r="F13" s="17"/>
      <c r="G13" s="17"/>
      <c r="H13" s="17"/>
      <c r="I13" s="17"/>
      <c r="J13" s="27" t="s">
        <v>13</v>
      </c>
      <c r="K13" s="17"/>
      <c r="L13" s="17"/>
      <c r="M13" s="17"/>
      <c r="N13" s="17"/>
      <c r="O13" s="18">
        <v>7</v>
      </c>
      <c r="P13" s="24" t="s">
        <v>23</v>
      </c>
      <c r="Q13" s="24" t="s">
        <v>9</v>
      </c>
      <c r="R13" s="24" t="s">
        <v>15</v>
      </c>
      <c r="S13" s="24" t="s">
        <v>16</v>
      </c>
      <c r="T13" s="28" t="s">
        <v>17</v>
      </c>
      <c r="U13" s="24" t="s">
        <v>25</v>
      </c>
      <c r="V13" s="17"/>
    </row>
    <row r="14" spans="2:22" ht="15.75">
      <c r="B14" s="17"/>
      <c r="C14" s="18">
        <v>8</v>
      </c>
      <c r="D14" s="24" t="s">
        <v>11</v>
      </c>
      <c r="E14" s="24" t="s">
        <v>15</v>
      </c>
      <c r="F14" s="24" t="s">
        <v>23</v>
      </c>
      <c r="G14" s="24" t="s">
        <v>9</v>
      </c>
      <c r="H14" s="24" t="s">
        <v>12</v>
      </c>
      <c r="I14" s="24" t="s">
        <v>17</v>
      </c>
      <c r="J14" s="24" t="s">
        <v>14</v>
      </c>
      <c r="K14" s="24" t="s">
        <v>29</v>
      </c>
      <c r="L14" s="24" t="s">
        <v>11</v>
      </c>
      <c r="M14" s="24" t="s">
        <v>26</v>
      </c>
      <c r="N14" s="17"/>
      <c r="O14" s="17"/>
      <c r="P14" s="26" t="s">
        <v>14</v>
      </c>
      <c r="Q14" s="17"/>
      <c r="R14" s="17"/>
      <c r="S14" s="17"/>
      <c r="T14" s="17"/>
      <c r="U14" s="24" t="s">
        <v>8</v>
      </c>
      <c r="V14" s="17"/>
    </row>
    <row r="15" spans="2:22" ht="15.75">
      <c r="B15" s="17"/>
      <c r="C15" s="17"/>
      <c r="D15" s="17"/>
      <c r="E15" s="17"/>
      <c r="F15" s="17"/>
      <c r="G15" s="17"/>
      <c r="H15" s="17"/>
      <c r="I15" s="17"/>
      <c r="J15" s="26" t="s">
        <v>15</v>
      </c>
      <c r="K15" s="17"/>
      <c r="L15" s="17"/>
      <c r="M15" s="17"/>
      <c r="N15" s="17"/>
      <c r="O15" s="17"/>
      <c r="P15" s="27" t="s">
        <v>13</v>
      </c>
      <c r="Q15" s="17"/>
      <c r="R15" s="17"/>
      <c r="S15" s="17"/>
      <c r="T15" s="17"/>
      <c r="U15" s="17"/>
      <c r="V15" s="17"/>
    </row>
    <row r="16" spans="2:22" ht="15.75">
      <c r="B16" s="17"/>
      <c r="C16" s="17"/>
      <c r="D16" s="17"/>
      <c r="E16" s="17"/>
      <c r="F16" s="17"/>
      <c r="G16" s="17"/>
      <c r="H16" s="17"/>
      <c r="I16" s="17"/>
      <c r="J16" s="24" t="s">
        <v>11</v>
      </c>
      <c r="K16" s="17"/>
      <c r="L16" s="17"/>
      <c r="M16" s="17"/>
      <c r="N16" s="18">
        <v>9</v>
      </c>
      <c r="O16" s="24" t="s">
        <v>28</v>
      </c>
      <c r="P16" s="24" t="s">
        <v>11</v>
      </c>
      <c r="Q16" s="24" t="s">
        <v>21</v>
      </c>
      <c r="R16" s="17"/>
      <c r="S16" s="17"/>
      <c r="T16" s="17"/>
      <c r="U16" s="17"/>
      <c r="V16" s="17"/>
    </row>
    <row r="17" spans="2:22" ht="15.75">
      <c r="B17" s="17"/>
      <c r="C17" s="17"/>
      <c r="D17" s="17"/>
      <c r="E17" s="17"/>
      <c r="F17" s="17"/>
      <c r="G17" s="17"/>
      <c r="H17" s="17"/>
      <c r="I17" s="17"/>
      <c r="J17" s="24" t="s">
        <v>16</v>
      </c>
      <c r="K17" s="17"/>
      <c r="L17" s="17"/>
      <c r="M17" s="17"/>
      <c r="N17" s="17"/>
      <c r="O17" s="17"/>
      <c r="P17" s="26" t="s">
        <v>21</v>
      </c>
      <c r="Q17" s="17"/>
      <c r="R17" s="17"/>
      <c r="S17" s="17"/>
      <c r="T17" s="17"/>
      <c r="U17" s="17"/>
      <c r="V17" s="17"/>
    </row>
    <row r="18" spans="2:22" ht="15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2:22" ht="15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</sheetData>
  <sheetProtection password="CF7A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 5, г. Светлый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Кроссворд 1</dc:title>
  <dc:subject/>
  <dc:creator>Караваева Е.Л.</dc:creator>
  <cp:keywords/>
  <dc:description/>
  <cp:lastModifiedBy>1</cp:lastModifiedBy>
  <dcterms:created xsi:type="dcterms:W3CDTF">2011-04-13T19:31:26Z</dcterms:created>
  <dcterms:modified xsi:type="dcterms:W3CDTF">2011-04-16T16:41:32Z</dcterms:modified>
  <cp:category/>
  <cp:version/>
  <cp:contentType/>
  <cp:contentStatus/>
</cp:coreProperties>
</file>